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180" windowHeight="8772" activeTab="0"/>
  </bookViews>
  <sheets>
    <sheet name="прогноз18пр.3" sheetId="1" r:id="rId1"/>
  </sheets>
  <definedNames>
    <definedName name="_xlnm.Print_Area" localSheetId="0">'прогноз18пр.3'!$A$1:$C$136</definedName>
  </definedNames>
  <calcPr fullCalcOnLoad="1"/>
</workbook>
</file>

<file path=xl/sharedStrings.xml><?xml version="1.0" encoding="utf-8"?>
<sst xmlns="http://schemas.openxmlformats.org/spreadsheetml/2006/main" count="162" uniqueCount="155">
  <si>
    <t>Код бюджетной</t>
  </si>
  <si>
    <t>Сумма</t>
  </si>
  <si>
    <t>1 00 00000 00 0000 000</t>
  </si>
  <si>
    <t>1 01 00000 00 0000 000</t>
  </si>
  <si>
    <t>1 01 02000 01 0000 110</t>
  </si>
  <si>
    <t>1 05 00000 00 0000 000</t>
  </si>
  <si>
    <t>1 08 00000 00 0000 000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</si>
  <si>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</si>
  <si>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</si>
  <si>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</si>
  <si>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</si>
  <si>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</si>
  <si>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</si>
  <si>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</si>
  <si>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</si>
  <si>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 xml:space="preserve">НАЛОГИ НА ПРИБЫЛЬ, ДОХОДЫ                                                   </t>
  </si>
  <si>
    <t xml:space="preserve">Налог на доходы физических лиц                                           </t>
  </si>
  <si>
    <t>НАЛОГИ НА СОВОКУПНЫЙ ДОХОД</t>
  </si>
  <si>
    <t>классификации</t>
  </si>
  <si>
    <t>1 05 02000 02 0000 110</t>
  </si>
  <si>
    <t>Доходы, получаемые в виде арендной либо иной</t>
  </si>
  <si>
    <t>платы за передачу в возмездное пользование</t>
  </si>
  <si>
    <t>государственного и муниципального имущества</t>
  </si>
  <si>
    <t>учреждений, а также имущества</t>
  </si>
  <si>
    <t>государственных и муниципальных унитарных</t>
  </si>
  <si>
    <t>предприятий, в том числе казенных)</t>
  </si>
  <si>
    <t xml:space="preserve">Прочие доходы от использования имущества и </t>
  </si>
  <si>
    <t xml:space="preserve">прав, находящихся в государственной и </t>
  </si>
  <si>
    <t>муниципальной собственности (за исключением</t>
  </si>
  <si>
    <t>унитарных предприятий, в том числе казенных)</t>
  </si>
  <si>
    <t>для отдельных видов деятельности</t>
  </si>
  <si>
    <t xml:space="preserve">Единый налог на вмененный доход  </t>
  </si>
  <si>
    <t>НАХОДЯЩЕГОСЯ В ГОСУДАРСТВЕННОЙ</t>
  </si>
  <si>
    <t>И МУНИЦИПАЛЬНОЙ СОБСТВЕННОСТИ</t>
  </si>
  <si>
    <t xml:space="preserve">ДОХОДЫ ОТ ИСПОЛЬЗОВАНИЯ ИМУЩЕСТВА, </t>
  </si>
  <si>
    <t>ПРИРОДНЫМИ РЕСУРСАМИ</t>
  </si>
  <si>
    <t xml:space="preserve">ПЛАТЕЖИ ПРИ ПОЛЬЗОВАНИИ </t>
  </si>
  <si>
    <t>окружающую среду</t>
  </si>
  <si>
    <t xml:space="preserve">Плата за негативное воздействие на </t>
  </si>
  <si>
    <t>И НЕМАТЕРИАЛЬНЫХ АКТИВОВ</t>
  </si>
  <si>
    <t>БЕЗВОЗМЕЗДНЫЕ ПОСТУПЛЕНИЯ</t>
  </si>
  <si>
    <t>Доходы от продажи земельных участков,</t>
  </si>
  <si>
    <t xml:space="preserve">находящихся в государственной и муниципальной </t>
  </si>
  <si>
    <t xml:space="preserve">                   ВСЕГО ДОХОДОВ</t>
  </si>
  <si>
    <t xml:space="preserve">                                                                                  УТВЕРЖДЕНЫ</t>
  </si>
  <si>
    <t>ДОХОДЫ ОТ ПРОДАЖИ МАТЕРИАЛЬНЫХ</t>
  </si>
  <si>
    <t>ГОСУДАРСТВЕННАЯ ПОШЛИНА</t>
  </si>
  <si>
    <t>1 14 06000 00 0000 430</t>
  </si>
  <si>
    <t>1 13 00000 00 0000 000</t>
  </si>
  <si>
    <t>КОМПЕНСАЦИИ ЗАТРАТ ГОСУДАРСТВА</t>
  </si>
  <si>
    <t>1 14 02000 00 0000 000</t>
  </si>
  <si>
    <t>Доходы от реализации имущества, находящегося</t>
  </si>
  <si>
    <t>в государственной и муниципальной собственности</t>
  </si>
  <si>
    <t>1 17 00000 00 0000 000</t>
  </si>
  <si>
    <t>ПРОЧИЕ НЕНАЛОГОВЫЕ ДОХОДЫ</t>
  </si>
  <si>
    <t xml:space="preserve">                                                       решением Совета депутатов</t>
  </si>
  <si>
    <t xml:space="preserve">                     Источник доходов</t>
  </si>
  <si>
    <t>Ломоносовский муниципальный район</t>
  </si>
  <si>
    <t>НАЛОГОВЫЕ И НЕНАЛОГОВЫЕ ДОХОДЫ</t>
  </si>
  <si>
    <t>(за исключением имущества бюджетных и автономных</t>
  </si>
  <si>
    <t>также имущества государственных и муниципальных</t>
  </si>
  <si>
    <t xml:space="preserve">имущества бюджетных и автономных учреждений, а </t>
  </si>
  <si>
    <t>1 05 03000 01 0000 110</t>
  </si>
  <si>
    <t>Единый сельскохозяйственный налог</t>
  </si>
  <si>
    <t>ДОХОДЫ ОТ ОКАЗАНИЯ ПЛАТНЫХ УСЛУГ (РАБОТ) И</t>
  </si>
  <si>
    <t>1 05 01000 00 0000 110</t>
  </si>
  <si>
    <t>Налог, взимаемый в связи с применением упрощенной</t>
  </si>
  <si>
    <t>системы налогообложения</t>
  </si>
  <si>
    <t xml:space="preserve">                                                    Ленинградской области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</si>
  <si>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</si>
  <si>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</si>
  <si>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</si>
  <si>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</si>
  <si>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1 13 01000 00 0000 130</t>
  </si>
  <si>
    <t>Доходы от оказания платных услуг (работ)</t>
  </si>
  <si>
    <t>(за исключением движимого имущества бюджетных и</t>
  </si>
  <si>
    <t xml:space="preserve">автономных учреждений, а также имущества </t>
  </si>
  <si>
    <t xml:space="preserve">государственых и муниципальных унитарных </t>
  </si>
  <si>
    <t xml:space="preserve">собственности </t>
  </si>
  <si>
    <t>1 05 04000 02 0000 110</t>
  </si>
  <si>
    <t>Налог, взимаемый в связи с применением патентной</t>
  </si>
  <si>
    <t>муниципального образования</t>
  </si>
  <si>
    <t>ШТРАФЫ, САНКЦИИ, ВОЗМЕЩЕНИЕ УЩЕРБА</t>
  </si>
  <si>
    <t>1 17 05000 00 0000180</t>
  </si>
  <si>
    <t>Прочие неналоговые доходы</t>
  </si>
  <si>
    <t>2 02 00000 00 0000 000</t>
  </si>
  <si>
    <t>БЕЗВОЗМЕЗДНЫЕ ПОСТУПЛЕНИЯ ОТ ДРУГИХ</t>
  </si>
  <si>
    <t>БЮДЖЕТОВ БЮДЖЕТНОЙ СИСТЕМЫ</t>
  </si>
  <si>
    <t>РОССИЙСКОЙ ФЕДЕРАЦИИ</t>
  </si>
  <si>
    <t>2 02 01000 00 0000 151</t>
  </si>
  <si>
    <t>Дотации бюджетам субъектов Российской</t>
  </si>
  <si>
    <t>Федерации и муниципальных образований</t>
  </si>
  <si>
    <t>2 02 01001 05 0000 151</t>
  </si>
  <si>
    <t>Дотации бюджетам муниципальных</t>
  </si>
  <si>
    <t>районов на выравнивание бюджетной</t>
  </si>
  <si>
    <t>обеспеченности</t>
  </si>
  <si>
    <t>2 02 20000 00 0000 151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</si>
  <si>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</si>
  <si>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2 02 01003 05 0000 151</t>
  </si>
  <si>
    <t>районов на поддержку мер по обеспечению</t>
  </si>
  <si>
    <t>сбалансированности бюджетов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</si>
  <si>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</si>
  <si>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</si>
  <si>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2 02 25519 05 0000 151</t>
  </si>
  <si>
    <t>Субсидия бюджетам муниципальных районов на поддержку отрасли культуры</t>
  </si>
  <si>
    <t>2 02 29999 05 0000 151</t>
  </si>
  <si>
    <t>Прочие субсидии бюджетам муниципальных районов</t>
  </si>
  <si>
    <t>2 02 30000 00 0000 151</t>
  </si>
  <si>
    <t>2 02 30024 05 0000 151</t>
  </si>
  <si>
    <t>2 02 30027 05 0000 151</t>
  </si>
  <si>
    <t>2 02 35260 05 0000 151</t>
  </si>
  <si>
    <t>2 02 35485 05 0000 151</t>
  </si>
  <si>
    <t>2 02 35930 05 0000 151</t>
  </si>
  <si>
    <t>2 02 35082 05 0000 151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</si>
  <si>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</si>
  <si>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</si>
  <si>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</si>
  <si>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</si>
  <si>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</si>
  <si>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</si>
  <si>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</si>
  <si>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</si>
  <si>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</si>
  <si>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202 04025 05 0000 151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</si>
  <si>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</si>
  <si>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</si>
  <si>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</si>
  <si>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202 04053 05 0000 151</t>
  </si>
  <si>
    <t>Межбюджетные трансферты, передаваемые бюджетам муниципальных районов на государственную поддержку лучших районов муниципальных учреждений культуры, находящихся на территориях сельских поселений</t>
  </si>
  <si>
    <t>2 02 04025 05 0000 151</t>
  </si>
  <si>
    <t xml:space="preserve">Межбюджетные трансферты, передаваемые </t>
  </si>
  <si>
    <t>бюджетам муниципальных районов на</t>
  </si>
  <si>
    <t>комплектование книжных фондов библиотек</t>
  </si>
  <si>
    <t>муниципальных образований</t>
  </si>
  <si>
    <t>202 49999 05 0000 151</t>
  </si>
  <si>
    <t>Прочие межбюджетные трансферты, передаваемые бюджетам муниципальных районов</t>
  </si>
  <si>
    <t>Субвенции бюджетам бюджетной системы Российской Федерации</t>
  </si>
  <si>
    <t xml:space="preserve">                                                                                   ( приложение 3 )</t>
  </si>
  <si>
    <t>Субсидии бюджетам бюджетной системы Российской Федерации(межбюджетные субсидии)</t>
  </si>
  <si>
    <t>Прогнозируемые поступления налоговых, неналоговых доходов и безвозмездных поступлений в бюджет муниципального образования Ломоносовский муниципальный район Ленинградской области по кодам видов доходов на 2018 год.</t>
  </si>
  <si>
    <t>2 02 35176 05 0000 151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</si>
  <si>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</si>
  <si>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</si>
  <si>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</si>
  <si>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</si>
  <si>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</si>
  <si>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Субвенции бюджетам муниципальных районов на государственную регистрацию актов гражданского состояния</t>
  </si>
  <si>
    <t>(в редакции решения Совета депутатов</t>
  </si>
  <si>
    <t>(руб.)</t>
  </si>
  <si>
    <t>№38 от 20.12.2017г.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</si>
  <si>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</si>
  <si>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</si>
  <si>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2 02 20077 05 0000 151</t>
  </si>
  <si>
    <t xml:space="preserve">2 02 20216 05 0000 151 </t>
  </si>
  <si>
    <t xml:space="preserve"> №1   от 23 января 2019г.)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</si>
</sst>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177" fontId="3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6" xfId="0" applyFont="1" applyBorder="1" applyAlignment="1">
      <alignment vertical="top"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3" fontId="2" fillId="0" borderId="16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4" fillId="0" borderId="21" xfId="52" applyFont="1" applyFill="1" applyBorder="1" applyAlignment="1">
      <alignment horizontal="justify" vertical="center" wrapText="1"/>
      <protection/>
    </xf>
    <xf numFmtId="0" fontId="4" fillId="0" borderId="16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0" fontId="11" fillId="0" borderId="12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16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 vertical="top" wrapText="1"/>
    </xf>
    <xf numFmtId="0" fontId="10" fillId="0" borderId="12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2" fontId="3" fillId="0" borderId="13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2" fillId="0" borderId="15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11" fillId="0" borderId="13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1" fillId="0" borderId="13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0" fillId="0" borderId="13" xfId="0" applyFont="1" applyFill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2" fillId="32" borderId="13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tabSelected="1" zoomScalePageLayoutView="0" workbookViewId="0" topLeftCell="A1">
      <selection activeCell="B11" sqref="B11:B15"/>
    </sheetView>
  </sheetViews>
  <sheetFormatPr defaultColWidth="9.00390625" defaultRowHeight="12.75"/>
  <cols>
    <col min="1" max="1" width="24.00390625" style="0" customWidth="1"/>
    <col min="2" max="2" width="55.125" style="0" customWidth="1"/>
    <col min="3" max="3" width="15.375" style="0" customWidth="1"/>
  </cols>
  <sheetData>
    <row r="1" spans="2:3" ht="12.75">
      <c r="B1" s="111" t="s">
        <v>44</v>
      </c>
      <c r="C1" s="111"/>
    </row>
    <row r="2" spans="2:3" ht="12.75">
      <c r="B2" s="111" t="s">
        <v>55</v>
      </c>
      <c r="C2" s="111"/>
    </row>
    <row r="3" spans="2:3" ht="12.75">
      <c r="B3" s="111" t="s">
        <v>81</v>
      </c>
      <c r="C3" s="111"/>
    </row>
    <row r="4" spans="2:3" ht="12.75">
      <c r="B4" s="111" t="s">
        <v>57</v>
      </c>
      <c r="C4" s="111"/>
    </row>
    <row r="5" spans="2:3" ht="12.75">
      <c r="B5" s="111" t="s">
        <v>68</v>
      </c>
      <c r="C5" s="111"/>
    </row>
    <row r="6" spans="2:3" ht="12.75">
      <c r="B6" s="111" t="s">
        <v>149</v>
      </c>
      <c r="C6" s="111"/>
    </row>
    <row r="7" spans="2:3" ht="12.75">
      <c r="B7" s="111" t="s">
        <v>147</v>
      </c>
      <c r="C7" s="117"/>
    </row>
    <row r="8" spans="2:3" ht="12.75">
      <c r="B8" s="118" t="s">
        <v>154</v>
      </c>
      <c r="C8" s="118"/>
    </row>
    <row r="9" spans="2:3" ht="12.75">
      <c r="B9" s="111" t="s">
        <v>137</v>
      </c>
      <c r="C9" s="111"/>
    </row>
    <row r="10" spans="2:3" ht="4.5" customHeight="1">
      <c r="B10" s="25"/>
      <c r="C10" s="25"/>
    </row>
    <row r="11" ht="2.25" customHeight="1">
      <c r="B11" s="96" t="s">
        <v>139</v>
      </c>
    </row>
    <row r="12" ht="12.75">
      <c r="B12" s="97"/>
    </row>
    <row r="13" ht="12.75">
      <c r="B13" s="97"/>
    </row>
    <row r="14" ht="12.75">
      <c r="B14" s="97"/>
    </row>
    <row r="15" ht="33.75" customHeight="1">
      <c r="B15" s="97"/>
    </row>
    <row r="16" ht="2.25" customHeight="1"/>
    <row r="17" spans="1:3" ht="13.5">
      <c r="A17" s="15" t="s">
        <v>0</v>
      </c>
      <c r="B17" s="1"/>
      <c r="C17" s="15" t="s">
        <v>1</v>
      </c>
    </row>
    <row r="18" spans="1:3" ht="13.5">
      <c r="A18" s="16" t="s">
        <v>18</v>
      </c>
      <c r="B18" s="26" t="s">
        <v>56</v>
      </c>
      <c r="C18" s="16" t="s">
        <v>148</v>
      </c>
    </row>
    <row r="19" spans="1:3" ht="1.5" customHeight="1">
      <c r="A19" s="17"/>
      <c r="B19" s="3"/>
      <c r="C19" s="17"/>
    </row>
    <row r="20" spans="1:3" ht="13.5">
      <c r="A20" s="12">
        <v>1</v>
      </c>
      <c r="B20" s="12">
        <v>2</v>
      </c>
      <c r="C20" s="12">
        <v>3</v>
      </c>
    </row>
    <row r="21" spans="1:3" ht="13.5">
      <c r="A21" s="12"/>
      <c r="B21" s="24" t="s">
        <v>43</v>
      </c>
      <c r="C21" s="50">
        <f>C22+C74</f>
        <v>1913757583.92</v>
      </c>
    </row>
    <row r="22" spans="1:3" ht="16.5" customHeight="1">
      <c r="A22" s="11" t="s">
        <v>2</v>
      </c>
      <c r="B22" s="61" t="s">
        <v>58</v>
      </c>
      <c r="C22" s="38">
        <f>C23+C25+C27+C35+C38+C53+C57+C60+C71+C72</f>
        <v>767264158</v>
      </c>
    </row>
    <row r="23" spans="1:3" ht="17.25" customHeight="1">
      <c r="A23" s="8" t="s">
        <v>3</v>
      </c>
      <c r="B23" s="62" t="s">
        <v>15</v>
      </c>
      <c r="C23" s="18">
        <v>444214700</v>
      </c>
    </row>
    <row r="24" spans="1:3" ht="17.25" customHeight="1">
      <c r="A24" s="4" t="s">
        <v>4</v>
      </c>
      <c r="B24" s="63" t="s">
        <v>16</v>
      </c>
      <c r="C24" s="18">
        <v>444214700</v>
      </c>
    </row>
    <row r="25" spans="1:3" ht="43.5" customHeight="1">
      <c r="A25" s="19" t="s">
        <v>69</v>
      </c>
      <c r="B25" s="64" t="s">
        <v>71</v>
      </c>
      <c r="C25" s="8">
        <v>2184900</v>
      </c>
    </row>
    <row r="26" spans="1:3" ht="31.5" customHeight="1">
      <c r="A26" s="19" t="s">
        <v>70</v>
      </c>
      <c r="B26" s="20" t="s">
        <v>72</v>
      </c>
      <c r="C26" s="8">
        <v>2184900</v>
      </c>
    </row>
    <row r="27" spans="1:3" ht="17.25" customHeight="1">
      <c r="A27" s="4" t="s">
        <v>5</v>
      </c>
      <c r="B27" s="65" t="s">
        <v>17</v>
      </c>
      <c r="C27" s="7">
        <f>C29+C31+C32+C34</f>
        <v>111811100</v>
      </c>
    </row>
    <row r="28" spans="1:3" ht="17.25" customHeight="1">
      <c r="A28" s="1" t="s">
        <v>65</v>
      </c>
      <c r="B28" s="66" t="s">
        <v>66</v>
      </c>
      <c r="C28" s="7"/>
    </row>
    <row r="29" spans="1:3" ht="12" customHeight="1">
      <c r="A29" s="3"/>
      <c r="B29" s="67" t="s">
        <v>67</v>
      </c>
      <c r="C29" s="10">
        <v>95706400</v>
      </c>
    </row>
    <row r="30" spans="1:3" ht="16.5" customHeight="1">
      <c r="A30" s="6" t="s">
        <v>19</v>
      </c>
      <c r="B30" s="63" t="s">
        <v>31</v>
      </c>
      <c r="C30" s="6"/>
    </row>
    <row r="31" spans="1:3" ht="15" customHeight="1">
      <c r="A31" s="5"/>
      <c r="B31" s="68" t="s">
        <v>30</v>
      </c>
      <c r="C31" s="5">
        <v>15561200</v>
      </c>
    </row>
    <row r="32" spans="1:3" ht="15" customHeight="1">
      <c r="A32" s="4" t="s">
        <v>62</v>
      </c>
      <c r="B32" s="69" t="s">
        <v>63</v>
      </c>
      <c r="C32" s="8">
        <v>37500</v>
      </c>
    </row>
    <row r="33" spans="1:3" ht="15" customHeight="1">
      <c r="A33" s="4" t="s">
        <v>79</v>
      </c>
      <c r="B33" s="70" t="s">
        <v>80</v>
      </c>
      <c r="C33" s="6"/>
    </row>
    <row r="34" spans="1:3" ht="15" customHeight="1">
      <c r="A34" s="5"/>
      <c r="B34" s="70" t="s">
        <v>67</v>
      </c>
      <c r="C34" s="6">
        <v>506000</v>
      </c>
    </row>
    <row r="35" spans="1:3" ht="15.75" customHeight="1">
      <c r="A35" s="5" t="s">
        <v>6</v>
      </c>
      <c r="B35" s="71" t="s">
        <v>46</v>
      </c>
      <c r="C35" s="8">
        <v>9078400</v>
      </c>
    </row>
    <row r="36" spans="1:3" ht="15.75" customHeight="1">
      <c r="A36" s="4" t="s">
        <v>7</v>
      </c>
      <c r="B36" s="65" t="s">
        <v>34</v>
      </c>
      <c r="C36" s="7"/>
    </row>
    <row r="37" spans="1:3" ht="13.5">
      <c r="A37" s="6"/>
      <c r="B37" s="72" t="s">
        <v>32</v>
      </c>
      <c r="C37" s="9"/>
    </row>
    <row r="38" spans="1:3" ht="15.75" customHeight="1">
      <c r="A38" s="5"/>
      <c r="B38" s="72" t="s">
        <v>33</v>
      </c>
      <c r="C38" s="9">
        <f>C45+C51</f>
        <v>52331000</v>
      </c>
    </row>
    <row r="39" spans="1:3" ht="16.5" customHeight="1">
      <c r="A39" s="4" t="s">
        <v>8</v>
      </c>
      <c r="B39" s="73" t="s">
        <v>20</v>
      </c>
      <c r="C39" s="4"/>
    </row>
    <row r="40" spans="1:3" ht="13.5">
      <c r="A40" s="6"/>
      <c r="B40" s="63" t="s">
        <v>21</v>
      </c>
      <c r="C40" s="6"/>
    </row>
    <row r="41" spans="1:3" ht="13.5">
      <c r="A41" s="6"/>
      <c r="B41" s="63" t="s">
        <v>22</v>
      </c>
      <c r="C41" s="6"/>
    </row>
    <row r="42" spans="1:3" ht="13.5">
      <c r="A42" s="6"/>
      <c r="B42" s="63" t="s">
        <v>59</v>
      </c>
      <c r="C42" s="6"/>
    </row>
    <row r="43" spans="1:3" ht="13.5">
      <c r="A43" s="6"/>
      <c r="B43" s="63" t="s">
        <v>23</v>
      </c>
      <c r="C43" s="6"/>
    </row>
    <row r="44" spans="1:3" ht="13.5">
      <c r="A44" s="6"/>
      <c r="B44" s="63" t="s">
        <v>24</v>
      </c>
      <c r="C44" s="6"/>
    </row>
    <row r="45" spans="1:3" ht="12.75" customHeight="1">
      <c r="A45" s="5"/>
      <c r="B45" s="63" t="s">
        <v>25</v>
      </c>
      <c r="C45" s="6">
        <v>52301000</v>
      </c>
    </row>
    <row r="46" spans="1:3" ht="19.5" customHeight="1">
      <c r="A46" s="4" t="s">
        <v>9</v>
      </c>
      <c r="B46" s="73" t="s">
        <v>26</v>
      </c>
      <c r="C46" s="4"/>
    </row>
    <row r="47" spans="1:3" ht="13.5">
      <c r="A47" s="6"/>
      <c r="B47" s="63" t="s">
        <v>27</v>
      </c>
      <c r="C47" s="6"/>
    </row>
    <row r="48" spans="1:3" ht="13.5">
      <c r="A48" s="6"/>
      <c r="B48" s="63" t="s">
        <v>28</v>
      </c>
      <c r="C48" s="6"/>
    </row>
    <row r="49" spans="1:3" ht="13.5">
      <c r="A49" s="6"/>
      <c r="B49" s="63" t="s">
        <v>61</v>
      </c>
      <c r="C49" s="6"/>
    </row>
    <row r="50" spans="1:3" ht="13.5">
      <c r="A50" s="6"/>
      <c r="B50" s="63" t="s">
        <v>60</v>
      </c>
      <c r="C50" s="6"/>
    </row>
    <row r="51" spans="1:3" ht="12.75" customHeight="1">
      <c r="A51" s="5"/>
      <c r="B51" s="68" t="s">
        <v>29</v>
      </c>
      <c r="C51" s="5">
        <v>30000</v>
      </c>
    </row>
    <row r="52" spans="1:3" ht="15" customHeight="1">
      <c r="A52" s="4" t="s">
        <v>10</v>
      </c>
      <c r="B52" s="73" t="s">
        <v>36</v>
      </c>
      <c r="C52" s="4"/>
    </row>
    <row r="53" spans="1:3" ht="13.5">
      <c r="A53" s="5"/>
      <c r="B53" s="63" t="s">
        <v>35</v>
      </c>
      <c r="C53" s="6">
        <v>9082000</v>
      </c>
    </row>
    <row r="54" spans="1:3" ht="17.25" customHeight="1">
      <c r="A54" s="4" t="s">
        <v>11</v>
      </c>
      <c r="B54" s="73" t="s">
        <v>38</v>
      </c>
      <c r="C54" s="4"/>
    </row>
    <row r="55" spans="1:3" ht="13.5">
      <c r="A55" s="5"/>
      <c r="B55" s="68" t="s">
        <v>37</v>
      </c>
      <c r="C55" s="6">
        <v>9082000</v>
      </c>
    </row>
    <row r="56" spans="1:3" ht="18" customHeight="1">
      <c r="A56" s="4" t="s">
        <v>48</v>
      </c>
      <c r="B56" s="73" t="s">
        <v>64</v>
      </c>
      <c r="C56" s="4"/>
    </row>
    <row r="57" spans="1:3" ht="18.75" customHeight="1">
      <c r="A57" s="5"/>
      <c r="B57" s="68" t="s">
        <v>49</v>
      </c>
      <c r="C57" s="5">
        <v>61542599</v>
      </c>
    </row>
    <row r="58" spans="1:3" ht="21" customHeight="1">
      <c r="A58" s="8" t="s">
        <v>73</v>
      </c>
      <c r="B58" s="69" t="s">
        <v>74</v>
      </c>
      <c r="C58" s="5">
        <v>61542599</v>
      </c>
    </row>
    <row r="59" spans="1:3" ht="20.25" customHeight="1">
      <c r="A59" s="4" t="s">
        <v>12</v>
      </c>
      <c r="B59" s="73" t="s">
        <v>45</v>
      </c>
      <c r="C59" s="4"/>
    </row>
    <row r="60" spans="1:3" ht="13.5" customHeight="1">
      <c r="A60" s="5"/>
      <c r="B60" s="68" t="s">
        <v>39</v>
      </c>
      <c r="C60" s="5">
        <f>C66+C69+C70</f>
        <v>59201200</v>
      </c>
    </row>
    <row r="61" spans="1:3" ht="16.5" customHeight="1">
      <c r="A61" s="1" t="s">
        <v>50</v>
      </c>
      <c r="B61" s="66" t="s">
        <v>51</v>
      </c>
      <c r="C61" s="21"/>
    </row>
    <row r="62" spans="1:3" ht="16.5" customHeight="1">
      <c r="A62" s="2"/>
      <c r="B62" s="74" t="s">
        <v>52</v>
      </c>
      <c r="C62" s="22"/>
    </row>
    <row r="63" spans="1:3" ht="16.5" customHeight="1">
      <c r="A63" s="2"/>
      <c r="B63" s="74" t="s">
        <v>75</v>
      </c>
      <c r="C63" s="22"/>
    </row>
    <row r="64" spans="1:3" ht="16.5" customHeight="1">
      <c r="A64" s="2"/>
      <c r="B64" s="74" t="s">
        <v>76</v>
      </c>
      <c r="C64" s="22"/>
    </row>
    <row r="65" spans="1:3" ht="16.5" customHeight="1">
      <c r="A65" s="2"/>
      <c r="B65" s="74" t="s">
        <v>77</v>
      </c>
      <c r="C65" s="22"/>
    </row>
    <row r="66" spans="1:3" ht="16.5" customHeight="1">
      <c r="A66" s="3"/>
      <c r="B66" s="67" t="s">
        <v>25</v>
      </c>
      <c r="C66" s="23">
        <v>3705600</v>
      </c>
    </row>
    <row r="67" spans="1:3" ht="18" customHeight="1">
      <c r="A67" s="6" t="s">
        <v>47</v>
      </c>
      <c r="B67" s="75" t="s">
        <v>41</v>
      </c>
      <c r="C67" s="6"/>
    </row>
    <row r="68" spans="1:3" ht="14.25" customHeight="1">
      <c r="A68" s="6"/>
      <c r="B68" s="75" t="s">
        <v>42</v>
      </c>
      <c r="C68" s="6"/>
    </row>
    <row r="69" spans="1:3" ht="14.25" customHeight="1">
      <c r="A69" s="6"/>
      <c r="B69" s="75" t="s">
        <v>78</v>
      </c>
      <c r="C69" s="5">
        <v>38500000</v>
      </c>
    </row>
    <row r="70" spans="1:3" ht="72.75" customHeight="1">
      <c r="A70" s="40" t="s">
        <v>150</v>
      </c>
      <c r="B70" s="76" t="s">
        <v>151</v>
      </c>
      <c r="C70" s="5">
        <v>16995600</v>
      </c>
    </row>
    <row r="71" spans="1:3" ht="18.75" customHeight="1">
      <c r="A71" s="8" t="s">
        <v>13</v>
      </c>
      <c r="B71" s="62" t="s">
        <v>82</v>
      </c>
      <c r="C71" s="18">
        <v>13099200</v>
      </c>
    </row>
    <row r="72" spans="1:3" ht="18" customHeight="1">
      <c r="A72" s="5" t="s">
        <v>53</v>
      </c>
      <c r="B72" s="77" t="s">
        <v>54</v>
      </c>
      <c r="C72" s="10">
        <v>4719059</v>
      </c>
    </row>
    <row r="73" spans="1:3" ht="21" customHeight="1">
      <c r="A73" s="5" t="s">
        <v>83</v>
      </c>
      <c r="B73" s="71" t="s">
        <v>84</v>
      </c>
      <c r="C73" s="10">
        <v>4719059</v>
      </c>
    </row>
    <row r="74" spans="1:3" ht="18" customHeight="1">
      <c r="A74" s="11" t="s">
        <v>14</v>
      </c>
      <c r="B74" s="78" t="s">
        <v>40</v>
      </c>
      <c r="C74" s="51">
        <f>C75</f>
        <v>1146493425.92</v>
      </c>
    </row>
    <row r="75" spans="1:3" ht="13.5">
      <c r="A75" s="39" t="s">
        <v>85</v>
      </c>
      <c r="B75" s="79" t="s">
        <v>86</v>
      </c>
      <c r="C75" s="93">
        <f>C85+C99+C123</f>
        <v>1146493425.92</v>
      </c>
    </row>
    <row r="76" spans="1:3" ht="13.5">
      <c r="A76" s="14"/>
      <c r="B76" s="80" t="s">
        <v>87</v>
      </c>
      <c r="C76" s="98"/>
    </row>
    <row r="77" spans="1:3" ht="13.5">
      <c r="A77" s="13"/>
      <c r="B77" s="81" t="s">
        <v>88</v>
      </c>
      <c r="C77" s="99"/>
    </row>
    <row r="78" spans="1:3" ht="15" hidden="1">
      <c r="A78" s="39" t="s">
        <v>89</v>
      </c>
      <c r="B78" s="82" t="s">
        <v>90</v>
      </c>
      <c r="C78" s="28"/>
    </row>
    <row r="79" spans="1:3" ht="15" hidden="1">
      <c r="A79" s="13"/>
      <c r="B79" s="83" t="s">
        <v>91</v>
      </c>
      <c r="C79" s="27"/>
    </row>
    <row r="80" spans="1:3" ht="15" hidden="1">
      <c r="A80" s="6" t="s">
        <v>92</v>
      </c>
      <c r="B80" s="84" t="s">
        <v>93</v>
      </c>
      <c r="C80" s="29"/>
    </row>
    <row r="81" spans="1:3" ht="15" hidden="1">
      <c r="A81" s="6"/>
      <c r="B81" s="84" t="s">
        <v>94</v>
      </c>
      <c r="C81" s="29"/>
    </row>
    <row r="82" spans="1:3" ht="15" hidden="1">
      <c r="A82" s="6"/>
      <c r="B82" s="84" t="s">
        <v>95</v>
      </c>
      <c r="C82" s="29"/>
    </row>
    <row r="83" spans="1:3" ht="13.5">
      <c r="A83" s="39" t="s">
        <v>96</v>
      </c>
      <c r="B83" s="106" t="s">
        <v>138</v>
      </c>
      <c r="C83" s="4"/>
    </row>
    <row r="84" spans="1:3" ht="1.5" customHeight="1">
      <c r="A84" s="14"/>
      <c r="B84" s="107"/>
      <c r="C84" s="6"/>
    </row>
    <row r="85" spans="1:3" ht="12.75" customHeight="1">
      <c r="A85" s="13"/>
      <c r="B85" s="108"/>
      <c r="C85" s="13">
        <f>C86+C87+C94+C95+C96</f>
        <v>107232694</v>
      </c>
    </row>
    <row r="86" spans="1:3" ht="62.25" customHeight="1">
      <c r="A86" s="90" t="s">
        <v>152</v>
      </c>
      <c r="B86" s="85" t="s">
        <v>143</v>
      </c>
      <c r="C86" s="6">
        <v>5000000</v>
      </c>
    </row>
    <row r="87" spans="1:3" ht="26.25" customHeight="1">
      <c r="A87" s="91" t="s">
        <v>153</v>
      </c>
      <c r="B87" s="100" t="s">
        <v>97</v>
      </c>
      <c r="C87" s="102">
        <v>7901336</v>
      </c>
    </row>
    <row r="88" spans="1:3" ht="63.75" customHeight="1">
      <c r="A88" s="92"/>
      <c r="B88" s="101"/>
      <c r="C88" s="103"/>
    </row>
    <row r="89" spans="1:3" ht="13.5" hidden="1">
      <c r="A89" s="39" t="s">
        <v>89</v>
      </c>
      <c r="B89" s="79" t="s">
        <v>90</v>
      </c>
      <c r="C89" s="4"/>
    </row>
    <row r="90" spans="1:3" ht="13.5" hidden="1">
      <c r="A90" s="13"/>
      <c r="B90" s="81" t="s">
        <v>91</v>
      </c>
      <c r="C90" s="6"/>
    </row>
    <row r="91" spans="1:3" ht="13.5" hidden="1">
      <c r="A91" s="6" t="s">
        <v>98</v>
      </c>
      <c r="B91" s="86" t="s">
        <v>93</v>
      </c>
      <c r="C91" s="4"/>
    </row>
    <row r="92" spans="1:3" ht="13.5" hidden="1">
      <c r="A92" s="6"/>
      <c r="B92" s="86" t="s">
        <v>99</v>
      </c>
      <c r="C92" s="6"/>
    </row>
    <row r="93" spans="1:3" ht="13.5" hidden="1">
      <c r="A93" s="6"/>
      <c r="B93" s="86" t="s">
        <v>100</v>
      </c>
      <c r="C93" s="6"/>
    </row>
    <row r="94" spans="1:3" ht="69" hidden="1">
      <c r="A94" s="40" t="s">
        <v>101</v>
      </c>
      <c r="B94" s="87" t="s">
        <v>102</v>
      </c>
      <c r="C94" s="8"/>
    </row>
    <row r="95" spans="1:3" ht="33.75" customHeight="1">
      <c r="A95" s="40" t="s">
        <v>103</v>
      </c>
      <c r="B95" s="87" t="s">
        <v>104</v>
      </c>
      <c r="C95" s="8">
        <v>1144700</v>
      </c>
    </row>
    <row r="96" spans="1:3" ht="15" customHeight="1">
      <c r="A96" s="6" t="s">
        <v>105</v>
      </c>
      <c r="B96" s="104" t="s">
        <v>106</v>
      </c>
      <c r="C96" s="105">
        <v>93186658</v>
      </c>
    </row>
    <row r="97" spans="1:3" ht="3.75" customHeight="1">
      <c r="A97" s="6"/>
      <c r="B97" s="101"/>
      <c r="C97" s="103"/>
    </row>
    <row r="98" spans="1:3" ht="1.5" customHeight="1">
      <c r="A98" s="6"/>
      <c r="B98" s="88"/>
      <c r="C98" s="53"/>
    </row>
    <row r="99" spans="1:3" ht="19.5" customHeight="1">
      <c r="A99" s="39" t="s">
        <v>107</v>
      </c>
      <c r="B99" s="109" t="s">
        <v>136</v>
      </c>
      <c r="C99" s="93">
        <f>C102+C105+C109+C116+C119+C120+C121+C122</f>
        <v>970856105.4100001</v>
      </c>
    </row>
    <row r="100" spans="1:3" ht="18.75" customHeight="1">
      <c r="A100" s="14"/>
      <c r="B100" s="110"/>
      <c r="C100" s="94"/>
    </row>
    <row r="101" spans="1:3" ht="3" customHeight="1" hidden="1">
      <c r="A101" s="13"/>
      <c r="B101" s="101"/>
      <c r="C101" s="95"/>
    </row>
    <row r="102" spans="1:3" ht="12.75">
      <c r="A102" s="102" t="s">
        <v>108</v>
      </c>
      <c r="B102" s="114" t="s">
        <v>142</v>
      </c>
      <c r="C102" s="119">
        <v>907720408.72</v>
      </c>
    </row>
    <row r="103" spans="1:3" ht="12.75">
      <c r="A103" s="112"/>
      <c r="B103" s="115"/>
      <c r="C103" s="120"/>
    </row>
    <row r="104" spans="1:3" ht="21" customHeight="1">
      <c r="A104" s="113"/>
      <c r="B104" s="116"/>
      <c r="C104" s="121"/>
    </row>
    <row r="105" spans="1:3" ht="12.75" customHeight="1">
      <c r="A105" s="102" t="s">
        <v>109</v>
      </c>
      <c r="B105" s="114" t="s">
        <v>143</v>
      </c>
      <c r="C105" s="102">
        <v>29150000</v>
      </c>
    </row>
    <row r="106" spans="1:3" ht="12.75" customHeight="1">
      <c r="A106" s="112"/>
      <c r="B106" s="115"/>
      <c r="C106" s="112"/>
    </row>
    <row r="107" spans="1:3" ht="12.75">
      <c r="A107" s="112"/>
      <c r="B107" s="115"/>
      <c r="C107" s="112"/>
    </row>
    <row r="108" spans="1:3" ht="18.75" customHeight="1">
      <c r="A108" s="113"/>
      <c r="B108" s="116"/>
      <c r="C108" s="113"/>
    </row>
    <row r="109" spans="1:3" ht="12.75">
      <c r="A109" s="102" t="s">
        <v>110</v>
      </c>
      <c r="B109" s="114" t="s">
        <v>144</v>
      </c>
      <c r="C109" s="122">
        <v>469300</v>
      </c>
    </row>
    <row r="110" spans="1:3" ht="12.75">
      <c r="A110" s="112"/>
      <c r="B110" s="115"/>
      <c r="C110" s="112"/>
    </row>
    <row r="111" spans="1:3" ht="17.25" customHeight="1">
      <c r="A111" s="112"/>
      <c r="B111" s="115"/>
      <c r="C111" s="112"/>
    </row>
    <row r="112" spans="1:3" ht="12.75" hidden="1">
      <c r="A112" s="113"/>
      <c r="B112" s="116"/>
      <c r="C112" s="113"/>
    </row>
    <row r="113" spans="1:3" ht="13.5" hidden="1">
      <c r="A113" s="102" t="s">
        <v>111</v>
      </c>
      <c r="B113" s="114" t="s">
        <v>145</v>
      </c>
      <c r="C113" s="42"/>
    </row>
    <row r="114" spans="1:3" ht="13.5" hidden="1">
      <c r="A114" s="112"/>
      <c r="B114" s="115"/>
      <c r="C114" s="42"/>
    </row>
    <row r="115" spans="1:3" ht="12" customHeight="1" hidden="1">
      <c r="A115" s="112"/>
      <c r="B115" s="115"/>
      <c r="C115" s="42"/>
    </row>
    <row r="116" spans="1:3" ht="9.75" customHeight="1" hidden="1">
      <c r="A116" s="113"/>
      <c r="B116" s="116"/>
      <c r="C116" s="41"/>
    </row>
    <row r="117" spans="1:3" ht="13.5">
      <c r="A117" s="102" t="s">
        <v>112</v>
      </c>
      <c r="B117" s="114" t="s">
        <v>146</v>
      </c>
      <c r="C117" s="42"/>
    </row>
    <row r="118" spans="1:3" ht="13.5">
      <c r="A118" s="112"/>
      <c r="B118" s="115"/>
      <c r="C118" s="42"/>
    </row>
    <row r="119" spans="1:3" ht="13.5">
      <c r="A119" s="113"/>
      <c r="B119" s="116"/>
      <c r="C119" s="42">
        <v>3511990.69</v>
      </c>
    </row>
    <row r="120" spans="1:3" ht="62.25" customHeight="1">
      <c r="A120" s="40" t="s">
        <v>113</v>
      </c>
      <c r="B120" s="59" t="s">
        <v>114</v>
      </c>
      <c r="C120" s="43">
        <v>27271200</v>
      </c>
    </row>
    <row r="121" spans="1:3" ht="54.75">
      <c r="A121" s="40" t="s">
        <v>115</v>
      </c>
      <c r="B121" s="60" t="s">
        <v>116</v>
      </c>
      <c r="C121" s="5">
        <v>88045</v>
      </c>
    </row>
    <row r="122" spans="1:3" ht="69">
      <c r="A122" s="40" t="s">
        <v>140</v>
      </c>
      <c r="B122" s="59" t="s">
        <v>141</v>
      </c>
      <c r="C122" s="8">
        <v>2645161</v>
      </c>
    </row>
    <row r="123" spans="1:3" ht="15">
      <c r="A123" s="52" t="s">
        <v>117</v>
      </c>
      <c r="B123" s="30" t="s">
        <v>118</v>
      </c>
      <c r="C123" s="31">
        <f>C124+C125+C133</f>
        <v>68404626.50999999</v>
      </c>
    </row>
    <row r="124" spans="1:3" ht="78">
      <c r="A124" s="40" t="s">
        <v>119</v>
      </c>
      <c r="B124" s="54" t="s">
        <v>120</v>
      </c>
      <c r="C124" s="32">
        <v>2704300</v>
      </c>
    </row>
    <row r="125" spans="1:3" ht="63" customHeight="1">
      <c r="A125" s="44" t="s">
        <v>121</v>
      </c>
      <c r="B125" s="55" t="s">
        <v>122</v>
      </c>
      <c r="C125" s="32">
        <v>21045900</v>
      </c>
    </row>
    <row r="126" spans="1:3" ht="46.5" hidden="1">
      <c r="A126" s="40" t="s">
        <v>123</v>
      </c>
      <c r="B126" s="55" t="s">
        <v>124</v>
      </c>
      <c r="C126" s="32"/>
    </row>
    <row r="127" spans="1:3" ht="62.25" hidden="1">
      <c r="A127" s="40" t="s">
        <v>125</v>
      </c>
      <c r="B127" s="55" t="s">
        <v>126</v>
      </c>
      <c r="C127" s="32"/>
    </row>
    <row r="128" spans="1:3" ht="78" hidden="1">
      <c r="A128" s="45" t="s">
        <v>127</v>
      </c>
      <c r="B128" s="56" t="s">
        <v>128</v>
      </c>
      <c r="C128" s="33"/>
    </row>
    <row r="129" spans="1:3" ht="15" hidden="1">
      <c r="A129" s="46" t="s">
        <v>129</v>
      </c>
      <c r="B129" s="56" t="s">
        <v>130</v>
      </c>
      <c r="C129" s="34"/>
    </row>
    <row r="130" spans="1:3" ht="15" hidden="1">
      <c r="A130" s="47"/>
      <c r="B130" s="57" t="s">
        <v>131</v>
      </c>
      <c r="C130" s="35"/>
    </row>
    <row r="131" spans="1:3" ht="15" hidden="1">
      <c r="A131" s="47"/>
      <c r="B131" s="57" t="s">
        <v>132</v>
      </c>
      <c r="C131" s="35"/>
    </row>
    <row r="132" spans="1:3" ht="15" hidden="1">
      <c r="A132" s="48"/>
      <c r="B132" s="58" t="s">
        <v>133</v>
      </c>
      <c r="C132" s="36"/>
    </row>
    <row r="133" spans="1:3" ht="38.25" customHeight="1">
      <c r="A133" s="49" t="s">
        <v>134</v>
      </c>
      <c r="B133" s="89" t="s">
        <v>135</v>
      </c>
      <c r="C133" s="37">
        <v>44654426.51</v>
      </c>
    </row>
  </sheetData>
  <sheetProtection/>
  <mergeCells count="32">
    <mergeCell ref="B7:C7"/>
    <mergeCell ref="B8:C8"/>
    <mergeCell ref="A102:A104"/>
    <mergeCell ref="A105:A108"/>
    <mergeCell ref="A109:A112"/>
    <mergeCell ref="A113:A116"/>
    <mergeCell ref="C102:C104"/>
    <mergeCell ref="C105:C108"/>
    <mergeCell ref="C109:C112"/>
    <mergeCell ref="B9:C9"/>
    <mergeCell ref="A117:A119"/>
    <mergeCell ref="B102:B104"/>
    <mergeCell ref="B105:B108"/>
    <mergeCell ref="B109:B112"/>
    <mergeCell ref="B113:B116"/>
    <mergeCell ref="B117:B119"/>
    <mergeCell ref="B1:C1"/>
    <mergeCell ref="B2:C2"/>
    <mergeCell ref="B4:C4"/>
    <mergeCell ref="B3:C3"/>
    <mergeCell ref="B5:C5"/>
    <mergeCell ref="B6:C6"/>
    <mergeCell ref="A87:A88"/>
    <mergeCell ref="C99:C101"/>
    <mergeCell ref="B11:B15"/>
    <mergeCell ref="C75:C77"/>
    <mergeCell ref="B87:B88"/>
    <mergeCell ref="C87:C88"/>
    <mergeCell ref="B96:B97"/>
    <mergeCell ref="C96:C97"/>
    <mergeCell ref="B83:B85"/>
    <mergeCell ref="B99:B101"/>
  </mergeCells>
  <printOptions/>
  <pageMargins left="0.43" right="0.7874015748031497" top="0.95" bottom="0.99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Чернова Екатерина Анатольевна</cp:lastModifiedBy>
  <cp:lastPrinted>2019-01-21T07:26:15Z</cp:lastPrinted>
  <dcterms:created xsi:type="dcterms:W3CDTF">2005-01-28T07:25:23Z</dcterms:created>
  <dcterms:modified xsi:type="dcterms:W3CDTF">2019-02-25T07:53:26Z</dcterms:modified>
  <cp:category/>
  <cp:version/>
  <cp:contentType/>
  <cp:contentStatus/>
</cp:coreProperties>
</file>