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" yWindow="118" windowWidth="15185" windowHeight="8758" activeTab="0"/>
  </bookViews>
  <sheets>
    <sheet name="прогноз19-21пр." sheetId="1" r:id="rId1"/>
  </sheets>
  <definedNames/>
  <calcPr fullCalcOnLoad="1"/>
</workbook>
</file>

<file path=xl/sharedStrings.xml><?xml version="1.0" encoding="utf-8"?>
<sst xmlns="http://schemas.openxmlformats.org/spreadsheetml/2006/main" count="146" uniqueCount="141">
  <si>
    <t>1 00 00000 00 0000 000</t>
  </si>
  <si>
    <t>1 01 00000 00 0000 000</t>
  </si>
  <si>
    <t>1 01 02000 01 0000 110</t>
  </si>
  <si>
    <t>1 05 00000 00 0000 000</t>
  </si>
  <si>
    <t>1 08 00000 00 0000 000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</si>
  <si>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</si>
  <si>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</si>
  <si>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</si>
  <si>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</si>
  <si>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</si>
  <si>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</si>
  <si>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</si>
  <si>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</si>
  <si>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</si>
  <si>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</si>
  <si>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СОВОКУПНЫЙ ДОХОД</t>
  </si>
  <si>
    <t>1 05 02000 02 0000 110</t>
  </si>
  <si>
    <t>Доходы, получаемые в виде арендной либо иной</t>
  </si>
  <si>
    <t>платы за передачу в возмездное пользование</t>
  </si>
  <si>
    <t>государственного и муниципального имущества</t>
  </si>
  <si>
    <t>учреждений, а также имущества</t>
  </si>
  <si>
    <t>государственных и муниципальных унитарных</t>
  </si>
  <si>
    <t>предприятий, в том числе казенных)</t>
  </si>
  <si>
    <t xml:space="preserve">Прочие доходы от использования имущества и </t>
  </si>
  <si>
    <t xml:space="preserve">прав, находящихся в государственной и </t>
  </si>
  <si>
    <t>муниципальной собственности (за исключением</t>
  </si>
  <si>
    <t>унитарных предприятий, в том числе казенных)</t>
  </si>
  <si>
    <t>для отдельных видов деятельности</t>
  </si>
  <si>
    <t xml:space="preserve">Единый налог на вмененный доход  </t>
  </si>
  <si>
    <t>НАХОДЯЩЕГОСЯ В ГОСУДАРСТВЕННОЙ</t>
  </si>
  <si>
    <t>И МУНИЦИПАЛЬНОЙ СОБСТВЕННОСТИ</t>
  </si>
  <si>
    <t xml:space="preserve">ДОХОДЫ ОТ ИСПОЛЬЗОВАНИЯ ИМУЩЕСТВА, </t>
  </si>
  <si>
    <t>ПРИРОДНЫМИ РЕСУРСАМИ</t>
  </si>
  <si>
    <t xml:space="preserve">ПЛАТЕЖИ ПРИ ПОЛЬЗОВАНИИ </t>
  </si>
  <si>
    <t>окружающую среду</t>
  </si>
  <si>
    <t xml:space="preserve">Плата за негативное воздействие на </t>
  </si>
  <si>
    <t>И НЕМАТЕРИАЛЬНЫХ АКТИВОВ</t>
  </si>
  <si>
    <t>УЩЕРБА</t>
  </si>
  <si>
    <t xml:space="preserve">ШТРАФЫ, САНКЦИИ, ВОЗМЕЩЕНИЕ </t>
  </si>
  <si>
    <t>БЕЗВОЗМЕЗДНЫЕ ПОСТУПЛЕНИЯ</t>
  </si>
  <si>
    <t xml:space="preserve">                   ВСЕГО ДОХОДОВ</t>
  </si>
  <si>
    <t xml:space="preserve">                                                                                  УТВЕРЖДЕНЫ</t>
  </si>
  <si>
    <t>ДОХОДЫ ОТ ПРОДАЖИ МАТЕРИАЛЬНЫХ</t>
  </si>
  <si>
    <t>ГОСУДАРСТВЕННАЯ ПОШЛИНА</t>
  </si>
  <si>
    <t>1 14 06000 00 0000 430</t>
  </si>
  <si>
    <t>1 13 00000 00 0000 000</t>
  </si>
  <si>
    <t>КОМПЕНСАЦИИ ЗАТРАТ ГОСУДАРСТВА</t>
  </si>
  <si>
    <t>1 14 02000 00 0000 000</t>
  </si>
  <si>
    <t>1 17 00000 00 0000 000</t>
  </si>
  <si>
    <t>ПРОЧИЕ НЕНАЛОГОВЫЕ ДОХОДЫ</t>
  </si>
  <si>
    <t xml:space="preserve">                     Источник доходов</t>
  </si>
  <si>
    <t>Ломоносовский муниципальный район</t>
  </si>
  <si>
    <t>НАЛОГОВЫЕ И НЕНАЛОГОВЫЕ ДОХОДЫ</t>
  </si>
  <si>
    <t>(за исключением имущества бюджетных и автономных</t>
  </si>
  <si>
    <t>также имущества государственных и муниципальных</t>
  </si>
  <si>
    <t xml:space="preserve">имущества бюджетных и автономных учреждений, а </t>
  </si>
  <si>
    <t>1 05 03000 01 0000 110</t>
  </si>
  <si>
    <t>Единый сельскохозяйственный налог</t>
  </si>
  <si>
    <t>ДОХОДЫ ОТ ОКАЗАНИЯ ПЛАТНЫХ УСЛУГ (РАБОТ) И</t>
  </si>
  <si>
    <t>1 05 01000 00 0000 110</t>
  </si>
  <si>
    <t>Налог, взимаемый в связи с применением упрощенной</t>
  </si>
  <si>
    <t>системы налогообложения</t>
  </si>
  <si>
    <t xml:space="preserve">                                                        Ленинградской области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</si>
  <si>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</si>
  <si>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</si>
  <si>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</si>
  <si>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</si>
  <si>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1 13 01000 00 0000 130</t>
  </si>
  <si>
    <t>Доходы от оказания платных услуг (работ)</t>
  </si>
  <si>
    <t>Код бюджетной классификации</t>
  </si>
  <si>
    <t>1 05 04000 02 0000 110</t>
  </si>
  <si>
    <t>Налог, взимаемый в связи с применением патентной</t>
  </si>
  <si>
    <t>муниципального образования</t>
  </si>
  <si>
    <t>решением Совета Депутатов</t>
  </si>
  <si>
    <t>1 17 05000 00 0000180</t>
  </si>
  <si>
    <t>Прочие неналоговые доходы</t>
  </si>
  <si>
    <t>2 02 00000 00 0000 000</t>
  </si>
  <si>
    <t>БЕЗВОЗМЕЗДНЫЕ ПОСТУПЛЕНИЯ ОТ ДРУГИХ</t>
  </si>
  <si>
    <t>БЮДЖЕТОВ БЮДЖЕТНОЙ СИСТЕМЫ</t>
  </si>
  <si>
    <t>РОССИЙСКОЙ ФЕДЕРАЦИИ</t>
  </si>
  <si>
    <t>2 02 01000 00 0000 151</t>
  </si>
  <si>
    <t>Дотации бюджетам субъектов Российской</t>
  </si>
  <si>
    <t>Федерации и муниципальных образований</t>
  </si>
  <si>
    <t>2 02 01001 05 0000 151</t>
  </si>
  <si>
    <t>Дотации бюджетам муниципальных</t>
  </si>
  <si>
    <t>районов на выравнивание бюджетной</t>
  </si>
  <si>
    <t>обеспеченности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</si>
  <si>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</si>
  <si>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</si>
  <si>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</si>
  <si>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Субсидия бюджетам муниципальных районов на поддержку отрасли культуры</t>
  </si>
  <si>
    <t>Прочие субсидии бюджетам муниципальных районов</t>
  </si>
  <si>
    <t>Субвенции бюджетам муниципальных районов на</t>
  </si>
  <si>
    <t xml:space="preserve">Субвенции бюджетам муниципальных районов на </t>
  </si>
  <si>
    <t>Субвенции бюджетам муниципальных районов</t>
  </si>
  <si>
    <t xml:space="preserve">на выполнение передаваемых полномочий </t>
  </si>
  <si>
    <t>субъектов Российской Федерации</t>
  </si>
  <si>
    <t>на содержание ребенка в семье опекуна и</t>
  </si>
  <si>
    <t>приемной семье, а также вознаграждение,</t>
  </si>
  <si>
    <t>причитающееся приемному родителю</t>
  </si>
  <si>
    <t>выплату единовременного пособия при всех</t>
  </si>
  <si>
    <t xml:space="preserve">формах устройства детей, лишенных </t>
  </si>
  <si>
    <t>родительского попечения, в семью</t>
  </si>
  <si>
    <t>2 02 35485 05 0000 151</t>
  </si>
  <si>
    <t xml:space="preserve">на обеспечение жильем граждан, уволенных с </t>
  </si>
  <si>
    <t>военной службы (службы) и приравненных к ним</t>
  </si>
  <si>
    <t>лиц</t>
  </si>
  <si>
    <t>государственную регистрацию актов</t>
  </si>
  <si>
    <t>гражданского состояния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</si>
  <si>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</si>
  <si>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</si>
  <si>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</si>
  <si>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</si>
  <si>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</si>
  <si>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>Субвенции бюджетам бюджетной системы Российской Федерации</t>
  </si>
  <si>
    <t>2020 г.</t>
  </si>
  <si>
    <t>Субсидии бюджетам бюджетной системы Российской Федерации                           (межбюджетные субсидии)</t>
  </si>
  <si>
    <t>2021 г.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</si>
  <si>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государственых и муниципальных унитарных предприятий, в том числе казенных)</t>
  </si>
  <si>
    <t>2019г.</t>
  </si>
  <si>
    <t>Сумма                                                           (тысяч рублей)</t>
  </si>
  <si>
    <t xml:space="preserve">Прогнозируемые поступления                                                                                                                                                                               налоговых, неналоговых доходов и безвозмездных поступлений в бюджет муниципального образования Ломоносовский муниципальный район Ленинградской области по кодам видов доходов  на 2019 год и  плановый период 2020 и 2021 годов.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</si>
  <si>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</si>
  <si>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1 14 06300 00 0000 430</t>
  </si>
  <si>
    <t>Доходы от продажи земельных участков, находящихся в государственной и муниципальной собственности</t>
  </si>
  <si>
    <t>2 02 40000 00 0000 150</t>
  </si>
  <si>
    <t>2 02 45160 05 0000 150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</si>
  <si>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</si>
  <si>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                                                ( приложение 1  )</t>
  </si>
  <si>
    <t>2 02 35120 05 0000 150</t>
  </si>
  <si>
    <t>2 02 35082 05 0000 150</t>
  </si>
  <si>
    <t>2 02 35930 05 0000 150</t>
  </si>
  <si>
    <t>2 02 35260 05 0000 150</t>
  </si>
  <si>
    <t>2 02 30027 05 0000 150</t>
  </si>
  <si>
    <t>2 02 30024 05 0000 150</t>
  </si>
  <si>
    <t>2 02 30000 00 0000 150</t>
  </si>
  <si>
    <t>2 02 29999 05 0000 150</t>
  </si>
  <si>
    <t>2 02 25519 05 0000 150</t>
  </si>
  <si>
    <t>202 20216 05 0000 150</t>
  </si>
  <si>
    <t>2 02 20000 00 0000 150</t>
  </si>
  <si>
    <t xml:space="preserve">                                                         от 20.12.2019г.  №39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</si>
</sst>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Arial Narrow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8" xfId="0" applyFont="1" applyFill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1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3" fillId="0" borderId="13" xfId="0" applyFont="1" applyBorder="1" applyAlignment="1">
      <alignment/>
    </xf>
    <xf numFmtId="0" fontId="2" fillId="0" borderId="19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11" xfId="0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vertical="top" wrapText="1"/>
    </xf>
    <xf numFmtId="0" fontId="9" fillId="0" borderId="14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 vertical="top"/>
    </xf>
    <xf numFmtId="0" fontId="4" fillId="0" borderId="14" xfId="0" applyFont="1" applyBorder="1" applyAlignment="1">
      <alignment vertical="top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3" fillId="0" borderId="13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1"/>
  <sheetViews>
    <sheetView tabSelected="1" zoomScalePageLayoutView="0" workbookViewId="0" topLeftCell="A1">
      <selection activeCell="L29" sqref="L29"/>
    </sheetView>
  </sheetViews>
  <sheetFormatPr defaultColWidth="9.00390625" defaultRowHeight="12.75"/>
  <cols>
    <col min="1" max="1" width="22.625" style="0" customWidth="1"/>
    <col min="2" max="2" width="71.25390625" style="0" customWidth="1"/>
    <col min="3" max="3" width="18.75390625" style="0" customWidth="1"/>
    <col min="4" max="5" width="13.375" style="0" customWidth="1"/>
  </cols>
  <sheetData>
    <row r="1" ht="3" customHeight="1"/>
    <row r="2" spans="2:5" ht="12">
      <c r="B2" s="124" t="s">
        <v>41</v>
      </c>
      <c r="C2" s="124"/>
      <c r="D2" s="124"/>
      <c r="E2" s="124"/>
    </row>
    <row r="3" spans="2:5" ht="12">
      <c r="B3" s="124" t="s">
        <v>73</v>
      </c>
      <c r="C3" s="124"/>
      <c r="D3" s="124"/>
      <c r="E3" s="124"/>
    </row>
    <row r="4" spans="2:5" ht="12">
      <c r="B4" s="124" t="s">
        <v>72</v>
      </c>
      <c r="C4" s="124"/>
      <c r="D4" s="124"/>
      <c r="E4" s="124"/>
    </row>
    <row r="5" spans="2:5" ht="12">
      <c r="B5" s="124" t="s">
        <v>51</v>
      </c>
      <c r="C5" s="124"/>
      <c r="D5" s="124"/>
      <c r="E5" s="124"/>
    </row>
    <row r="6" spans="2:5" ht="12">
      <c r="B6" s="124" t="s">
        <v>62</v>
      </c>
      <c r="C6" s="124"/>
      <c r="D6" s="124"/>
      <c r="E6" s="124"/>
    </row>
    <row r="7" spans="2:5" ht="12">
      <c r="B7" s="124" t="s">
        <v>140</v>
      </c>
      <c r="C7" s="124"/>
      <c r="D7" s="124"/>
      <c r="E7" s="124"/>
    </row>
    <row r="8" spans="2:5" ht="12">
      <c r="B8" s="124" t="s">
        <v>128</v>
      </c>
      <c r="C8" s="124"/>
      <c r="D8" s="124"/>
      <c r="E8" s="124"/>
    </row>
    <row r="9" spans="1:5" ht="12.75" customHeight="1">
      <c r="A9" s="131" t="s">
        <v>121</v>
      </c>
      <c r="B9" s="132"/>
      <c r="C9" s="132"/>
      <c r="D9" s="132"/>
      <c r="E9" s="132"/>
    </row>
    <row r="10" spans="1:5" ht="12">
      <c r="A10" s="132"/>
      <c r="B10" s="132"/>
      <c r="C10" s="132"/>
      <c r="D10" s="132"/>
      <c r="E10" s="132"/>
    </row>
    <row r="11" spans="1:5" ht="12">
      <c r="A11" s="132"/>
      <c r="B11" s="132"/>
      <c r="C11" s="132"/>
      <c r="D11" s="132"/>
      <c r="E11" s="132"/>
    </row>
    <row r="12" spans="1:5" ht="9.75" customHeight="1">
      <c r="A12" s="132"/>
      <c r="B12" s="132"/>
      <c r="C12" s="132"/>
      <c r="D12" s="132"/>
      <c r="E12" s="132"/>
    </row>
    <row r="13" spans="1:8" ht="0.75" customHeight="1" hidden="1">
      <c r="A13" s="132"/>
      <c r="B13" s="132"/>
      <c r="C13" s="132"/>
      <c r="D13" s="132"/>
      <c r="E13" s="132"/>
      <c r="H13" s="129"/>
    </row>
    <row r="14" spans="2:8" ht="9.75" customHeight="1">
      <c r="B14" s="12"/>
      <c r="C14" s="12"/>
      <c r="H14" s="130"/>
    </row>
    <row r="15" spans="1:8" ht="27.75" customHeight="1">
      <c r="A15" s="133" t="s">
        <v>69</v>
      </c>
      <c r="B15" s="122" t="s">
        <v>50</v>
      </c>
      <c r="C15" s="126" t="s">
        <v>120</v>
      </c>
      <c r="D15" s="127"/>
      <c r="E15" s="128"/>
      <c r="H15" s="130"/>
    </row>
    <row r="16" spans="1:8" s="32" customFormat="1" ht="12.75" customHeight="1">
      <c r="A16" s="134"/>
      <c r="B16" s="102"/>
      <c r="C16" s="122" t="s">
        <v>119</v>
      </c>
      <c r="D16" s="122" t="s">
        <v>115</v>
      </c>
      <c r="E16" s="122" t="s">
        <v>117</v>
      </c>
      <c r="H16" s="130"/>
    </row>
    <row r="17" spans="1:8" s="32" customFormat="1" ht="6" customHeight="1">
      <c r="A17" s="134"/>
      <c r="B17" s="102"/>
      <c r="C17" s="125"/>
      <c r="D17" s="108"/>
      <c r="E17" s="108"/>
      <c r="H17" s="130"/>
    </row>
    <row r="18" spans="1:5" s="32" customFormat="1" ht="4.5" customHeight="1" hidden="1">
      <c r="A18" s="135"/>
      <c r="B18" s="103"/>
      <c r="C18" s="51"/>
      <c r="D18" s="123"/>
      <c r="E18" s="123"/>
    </row>
    <row r="19" spans="1:5" ht="14.25">
      <c r="A19" s="10">
        <v>1</v>
      </c>
      <c r="B19" s="10">
        <v>2</v>
      </c>
      <c r="C19" s="10">
        <v>3</v>
      </c>
      <c r="D19" s="10">
        <v>4</v>
      </c>
      <c r="E19" s="33">
        <v>5</v>
      </c>
    </row>
    <row r="20" spans="1:5" ht="15">
      <c r="A20" s="10"/>
      <c r="B20" s="99" t="s">
        <v>40</v>
      </c>
      <c r="C20" s="100">
        <f>C21+C75</f>
        <v>1857948.1</v>
      </c>
      <c r="D20" s="83">
        <f>D21+D75</f>
        <v>1900037.2</v>
      </c>
      <c r="E20" s="83">
        <f>E21+E75</f>
        <v>1940363.7999999998</v>
      </c>
    </row>
    <row r="21" spans="1:5" ht="14.25">
      <c r="A21" s="17" t="s">
        <v>0</v>
      </c>
      <c r="B21" s="97" t="s">
        <v>52</v>
      </c>
      <c r="C21" s="37">
        <f>C22+C24+C26+C34+C37+C52+C56+C59+C70+C73</f>
        <v>893330</v>
      </c>
      <c r="D21" s="37">
        <f>D22+D24+D26+D34+D37+D52+D56+D59+D70+D73</f>
        <v>940709.9999999999</v>
      </c>
      <c r="E21" s="37">
        <f>E22+E24+E26+E34+E37+E52+E56+E59+E70+E73</f>
        <v>980260</v>
      </c>
    </row>
    <row r="22" spans="1:5" ht="14.25">
      <c r="A22" s="13" t="s">
        <v>1</v>
      </c>
      <c r="B22" s="24" t="s">
        <v>13</v>
      </c>
      <c r="C22" s="55">
        <v>484085.6</v>
      </c>
      <c r="D22" s="59">
        <v>513964</v>
      </c>
      <c r="E22" s="33">
        <v>544883.4</v>
      </c>
    </row>
    <row r="23" spans="1:5" ht="14.25">
      <c r="A23" s="13" t="s">
        <v>2</v>
      </c>
      <c r="B23" s="3" t="s">
        <v>14</v>
      </c>
      <c r="C23" s="55">
        <v>484085.6</v>
      </c>
      <c r="D23" s="59">
        <v>513964</v>
      </c>
      <c r="E23" s="33">
        <v>544883.4</v>
      </c>
    </row>
    <row r="24" spans="1:5" ht="33.75" customHeight="1">
      <c r="A24" s="30" t="s">
        <v>63</v>
      </c>
      <c r="B24" s="29" t="s">
        <v>65</v>
      </c>
      <c r="C24" s="10">
        <v>2083.8</v>
      </c>
      <c r="D24" s="33">
        <v>2155</v>
      </c>
      <c r="E24" s="60">
        <v>2280</v>
      </c>
    </row>
    <row r="25" spans="1:5" ht="27.75" customHeight="1">
      <c r="A25" s="30" t="s">
        <v>64</v>
      </c>
      <c r="B25" s="31" t="s">
        <v>66</v>
      </c>
      <c r="C25" s="10">
        <v>2083.8</v>
      </c>
      <c r="D25" s="61">
        <v>2155</v>
      </c>
      <c r="E25" s="60">
        <v>2280</v>
      </c>
    </row>
    <row r="26" spans="1:5" ht="14.25">
      <c r="A26" s="15" t="s">
        <v>3</v>
      </c>
      <c r="B26" s="5" t="s">
        <v>15</v>
      </c>
      <c r="C26" s="56">
        <f>C28+C30+C31+C33</f>
        <v>199430.40000000002</v>
      </c>
      <c r="D26" s="62">
        <f>D28+D30+D31+D33</f>
        <v>208676.3</v>
      </c>
      <c r="E26" s="62">
        <f>E28+E30+E31+E33</f>
        <v>210408.30000000002</v>
      </c>
    </row>
    <row r="27" spans="1:5" ht="14.25">
      <c r="A27" s="15" t="s">
        <v>59</v>
      </c>
      <c r="B27" s="28" t="s">
        <v>60</v>
      </c>
      <c r="C27" s="56"/>
      <c r="D27" s="62"/>
      <c r="E27" s="63"/>
    </row>
    <row r="28" spans="1:5" ht="14.25">
      <c r="A28" s="16"/>
      <c r="B28" s="11" t="s">
        <v>61</v>
      </c>
      <c r="C28" s="57">
        <v>183303.2</v>
      </c>
      <c r="D28" s="64">
        <v>192664.7</v>
      </c>
      <c r="E28" s="65">
        <v>194596.2</v>
      </c>
    </row>
    <row r="29" spans="1:5" ht="14.25">
      <c r="A29" s="14" t="s">
        <v>16</v>
      </c>
      <c r="B29" s="3" t="s">
        <v>28</v>
      </c>
      <c r="C29" s="22"/>
      <c r="D29" s="66"/>
      <c r="E29" s="67"/>
    </row>
    <row r="30" spans="1:5" ht="14.25">
      <c r="A30" s="16"/>
      <c r="B30" s="2" t="s">
        <v>27</v>
      </c>
      <c r="C30" s="23">
        <v>13930.2</v>
      </c>
      <c r="D30" s="68">
        <v>13512.3</v>
      </c>
      <c r="E30" s="69">
        <v>13106.9</v>
      </c>
    </row>
    <row r="31" spans="1:5" ht="14.25">
      <c r="A31" s="15" t="s">
        <v>56</v>
      </c>
      <c r="B31" s="6" t="s">
        <v>57</v>
      </c>
      <c r="C31" s="10">
        <v>244</v>
      </c>
      <c r="D31" s="70">
        <v>253.4</v>
      </c>
      <c r="E31" s="69">
        <v>234.6</v>
      </c>
    </row>
    <row r="32" spans="1:5" ht="14.25">
      <c r="A32" s="15" t="s">
        <v>70</v>
      </c>
      <c r="B32" s="3" t="s">
        <v>71</v>
      </c>
      <c r="C32" s="22"/>
      <c r="D32" s="66"/>
      <c r="E32" s="71"/>
    </row>
    <row r="33" spans="1:5" ht="14.25">
      <c r="A33" s="15"/>
      <c r="B33" s="3" t="s">
        <v>61</v>
      </c>
      <c r="C33" s="22">
        <v>1953</v>
      </c>
      <c r="D33" s="66">
        <v>2245.9</v>
      </c>
      <c r="E33" s="71">
        <v>2470.6</v>
      </c>
    </row>
    <row r="34" spans="1:5" ht="14.25">
      <c r="A34" s="13" t="s">
        <v>4</v>
      </c>
      <c r="B34" s="10" t="s">
        <v>43</v>
      </c>
      <c r="C34" s="10">
        <v>9501.1</v>
      </c>
      <c r="D34" s="70">
        <v>9596.1</v>
      </c>
      <c r="E34" s="33">
        <v>9692.1</v>
      </c>
    </row>
    <row r="35" spans="1:5" ht="14.25">
      <c r="A35" s="15" t="s">
        <v>5</v>
      </c>
      <c r="B35" s="56" t="s">
        <v>31</v>
      </c>
      <c r="C35" s="56"/>
      <c r="D35" s="62"/>
      <c r="E35" s="60"/>
    </row>
    <row r="36" spans="1:5" ht="14.25">
      <c r="A36" s="14"/>
      <c r="B36" s="58" t="s">
        <v>29</v>
      </c>
      <c r="C36" s="58"/>
      <c r="D36" s="72"/>
      <c r="E36" s="71"/>
    </row>
    <row r="37" spans="1:5" ht="14.25">
      <c r="A37" s="16"/>
      <c r="B37" s="58" t="s">
        <v>30</v>
      </c>
      <c r="C37" s="58">
        <f>C44+C50</f>
        <v>54205.2</v>
      </c>
      <c r="D37" s="72">
        <f>D44+D50</f>
        <v>56215.6</v>
      </c>
      <c r="E37" s="67">
        <f>E44+E50</f>
        <v>58275.2</v>
      </c>
    </row>
    <row r="38" spans="1:5" ht="14.25">
      <c r="A38" s="15" t="s">
        <v>6</v>
      </c>
      <c r="B38" s="1" t="s">
        <v>17</v>
      </c>
      <c r="C38" s="21"/>
      <c r="D38" s="73"/>
      <c r="E38" s="63"/>
    </row>
    <row r="39" spans="1:5" ht="14.25">
      <c r="A39" s="14"/>
      <c r="B39" s="3" t="s">
        <v>18</v>
      </c>
      <c r="C39" s="22"/>
      <c r="D39" s="66"/>
      <c r="E39" s="71"/>
    </row>
    <row r="40" spans="1:5" ht="14.25">
      <c r="A40" s="14"/>
      <c r="B40" s="3" t="s">
        <v>19</v>
      </c>
      <c r="C40" s="22"/>
      <c r="D40" s="66"/>
      <c r="E40" s="71"/>
    </row>
    <row r="41" spans="1:5" ht="14.25">
      <c r="A41" s="14"/>
      <c r="B41" s="3" t="s">
        <v>53</v>
      </c>
      <c r="C41" s="22"/>
      <c r="D41" s="66"/>
      <c r="E41" s="71"/>
    </row>
    <row r="42" spans="1:5" ht="14.25">
      <c r="A42" s="14"/>
      <c r="B42" s="3" t="s">
        <v>20</v>
      </c>
      <c r="C42" s="22"/>
      <c r="D42" s="66"/>
      <c r="E42" s="71"/>
    </row>
    <row r="43" spans="1:5" ht="14.25">
      <c r="A43" s="14"/>
      <c r="B43" s="3" t="s">
        <v>21</v>
      </c>
      <c r="C43" s="22"/>
      <c r="D43" s="66"/>
      <c r="E43" s="71"/>
    </row>
    <row r="44" spans="1:5" ht="14.25">
      <c r="A44" s="16"/>
      <c r="B44" s="3" t="s">
        <v>22</v>
      </c>
      <c r="C44" s="22">
        <v>54175.2</v>
      </c>
      <c r="D44" s="66">
        <v>56185.6</v>
      </c>
      <c r="E44" s="71">
        <v>58245.2</v>
      </c>
    </row>
    <row r="45" spans="1:5" ht="14.25">
      <c r="A45" s="15" t="s">
        <v>7</v>
      </c>
      <c r="B45" s="1" t="s">
        <v>23</v>
      </c>
      <c r="C45" s="21"/>
      <c r="D45" s="73"/>
      <c r="E45" s="60"/>
    </row>
    <row r="46" spans="1:5" ht="14.25">
      <c r="A46" s="14"/>
      <c r="B46" s="3" t="s">
        <v>24</v>
      </c>
      <c r="C46" s="22"/>
      <c r="D46" s="66"/>
      <c r="E46" s="71"/>
    </row>
    <row r="47" spans="1:5" ht="14.25">
      <c r="A47" s="14"/>
      <c r="B47" s="3" t="s">
        <v>25</v>
      </c>
      <c r="C47" s="22"/>
      <c r="D47" s="66"/>
      <c r="E47" s="71"/>
    </row>
    <row r="48" spans="1:5" ht="14.25">
      <c r="A48" s="14"/>
      <c r="B48" s="3" t="s">
        <v>55</v>
      </c>
      <c r="C48" s="22"/>
      <c r="D48" s="66"/>
      <c r="E48" s="71"/>
    </row>
    <row r="49" spans="1:5" ht="14.25">
      <c r="A49" s="14"/>
      <c r="B49" s="3" t="s">
        <v>54</v>
      </c>
      <c r="C49" s="22"/>
      <c r="D49" s="66"/>
      <c r="E49" s="71"/>
    </row>
    <row r="50" spans="1:5" ht="14.25">
      <c r="A50" s="16"/>
      <c r="B50" s="2" t="s">
        <v>26</v>
      </c>
      <c r="C50" s="23">
        <v>30</v>
      </c>
      <c r="D50" s="68">
        <v>30</v>
      </c>
      <c r="E50" s="69">
        <v>30</v>
      </c>
    </row>
    <row r="51" spans="1:5" ht="14.25">
      <c r="A51" s="15" t="s">
        <v>8</v>
      </c>
      <c r="B51" s="1" t="s">
        <v>33</v>
      </c>
      <c r="C51" s="21"/>
      <c r="D51" s="73"/>
      <c r="E51" s="60"/>
    </row>
    <row r="52" spans="1:5" ht="14.25">
      <c r="A52" s="16"/>
      <c r="B52" s="3" t="s">
        <v>32</v>
      </c>
      <c r="C52" s="23">
        <v>8978.2</v>
      </c>
      <c r="D52" s="66">
        <v>9337.5</v>
      </c>
      <c r="E52" s="71">
        <v>9710.8</v>
      </c>
    </row>
    <row r="53" spans="1:5" ht="14.25">
      <c r="A53" s="15" t="s">
        <v>9</v>
      </c>
      <c r="B53" s="1" t="s">
        <v>35</v>
      </c>
      <c r="C53" s="21"/>
      <c r="D53" s="73"/>
      <c r="E53" s="60"/>
    </row>
    <row r="54" spans="1:5" ht="14.25">
      <c r="A54" s="16"/>
      <c r="B54" s="2" t="s">
        <v>34</v>
      </c>
      <c r="C54" s="23">
        <v>8978.2</v>
      </c>
      <c r="D54" s="68">
        <v>9337.5</v>
      </c>
      <c r="E54" s="71">
        <v>9710.8</v>
      </c>
    </row>
    <row r="55" spans="1:5" ht="14.25">
      <c r="A55" s="15" t="s">
        <v>45</v>
      </c>
      <c r="B55" s="1" t="s">
        <v>58</v>
      </c>
      <c r="C55" s="21"/>
      <c r="D55" s="73"/>
      <c r="E55" s="60"/>
    </row>
    <row r="56" spans="1:5" ht="14.25">
      <c r="A56" s="16"/>
      <c r="B56" s="2" t="s">
        <v>46</v>
      </c>
      <c r="C56" s="23">
        <v>66712.8</v>
      </c>
      <c r="D56" s="68">
        <v>69332.2</v>
      </c>
      <c r="E56" s="69">
        <v>72056.4</v>
      </c>
    </row>
    <row r="57" spans="1:5" ht="14.25">
      <c r="A57" s="13" t="s">
        <v>67</v>
      </c>
      <c r="B57" s="6" t="s">
        <v>68</v>
      </c>
      <c r="C57" s="10">
        <v>66712.8</v>
      </c>
      <c r="D57" s="70">
        <v>69332.2</v>
      </c>
      <c r="E57" s="71">
        <v>72056.4</v>
      </c>
    </row>
    <row r="58" spans="1:5" ht="14.25">
      <c r="A58" s="15" t="s">
        <v>10</v>
      </c>
      <c r="B58" s="1" t="s">
        <v>42</v>
      </c>
      <c r="C58" s="21"/>
      <c r="D58" s="73"/>
      <c r="E58" s="60"/>
    </row>
    <row r="59" spans="1:5" ht="14.25">
      <c r="A59" s="16"/>
      <c r="B59" s="2" t="s">
        <v>36</v>
      </c>
      <c r="C59" s="23">
        <f>C60+C66+C69</f>
        <v>50601.6</v>
      </c>
      <c r="D59" s="23">
        <f>D60+D66+D69</f>
        <v>52201.6</v>
      </c>
      <c r="E59" s="23">
        <f>E60+E66+E69</f>
        <v>52201.6</v>
      </c>
    </row>
    <row r="60" spans="1:5" ht="12">
      <c r="A60" s="25" t="s">
        <v>47</v>
      </c>
      <c r="B60" s="104" t="s">
        <v>118</v>
      </c>
      <c r="C60" s="110">
        <v>201.6</v>
      </c>
      <c r="D60" s="111">
        <v>201.6</v>
      </c>
      <c r="E60" s="112">
        <v>201.6</v>
      </c>
    </row>
    <row r="61" spans="1:7" ht="15">
      <c r="A61" s="26"/>
      <c r="B61" s="105"/>
      <c r="C61" s="102"/>
      <c r="D61" s="102"/>
      <c r="E61" s="102"/>
      <c r="G61" s="38"/>
    </row>
    <row r="62" spans="1:5" ht="12">
      <c r="A62" s="26"/>
      <c r="B62" s="105"/>
      <c r="C62" s="102"/>
      <c r="D62" s="102"/>
      <c r="E62" s="102"/>
    </row>
    <row r="63" spans="1:5" ht="12">
      <c r="A63" s="26"/>
      <c r="B63" s="105"/>
      <c r="C63" s="102"/>
      <c r="D63" s="102"/>
      <c r="E63" s="102"/>
    </row>
    <row r="64" spans="1:5" ht="12">
      <c r="A64" s="26"/>
      <c r="B64" s="105"/>
      <c r="C64" s="102"/>
      <c r="D64" s="102"/>
      <c r="E64" s="102"/>
    </row>
    <row r="65" spans="1:5" ht="6" customHeight="1">
      <c r="A65" s="27"/>
      <c r="B65" s="106"/>
      <c r="C65" s="103"/>
      <c r="D65" s="103"/>
      <c r="E65" s="103"/>
    </row>
    <row r="66" spans="1:5" ht="12">
      <c r="A66" s="14" t="s">
        <v>44</v>
      </c>
      <c r="B66" s="104" t="s">
        <v>124</v>
      </c>
      <c r="C66" s="110">
        <v>40400</v>
      </c>
      <c r="D66" s="111">
        <v>42000</v>
      </c>
      <c r="E66" s="112">
        <v>42000</v>
      </c>
    </row>
    <row r="67" spans="1:5" ht="12">
      <c r="A67" s="14"/>
      <c r="B67" s="105"/>
      <c r="C67" s="102"/>
      <c r="D67" s="102"/>
      <c r="E67" s="102"/>
    </row>
    <row r="68" spans="1:5" ht="2.25" customHeight="1">
      <c r="A68" s="14"/>
      <c r="B68" s="106"/>
      <c r="C68" s="102"/>
      <c r="D68" s="102"/>
      <c r="E68" s="102"/>
    </row>
    <row r="69" spans="1:5" ht="60" customHeight="1">
      <c r="A69" s="46" t="s">
        <v>123</v>
      </c>
      <c r="B69" s="86" t="s">
        <v>122</v>
      </c>
      <c r="C69" s="82">
        <v>10000</v>
      </c>
      <c r="D69" s="82">
        <v>10000</v>
      </c>
      <c r="E69" s="82">
        <v>10000</v>
      </c>
    </row>
    <row r="70" spans="1:5" ht="14.25">
      <c r="A70" s="15" t="s">
        <v>11</v>
      </c>
      <c r="B70" s="5" t="s">
        <v>38</v>
      </c>
      <c r="C70" s="101">
        <v>12511.3</v>
      </c>
      <c r="D70" s="113">
        <v>13011.7</v>
      </c>
      <c r="E70" s="112">
        <v>13532.2</v>
      </c>
    </row>
    <row r="71" spans="1:5" ht="14.25">
      <c r="A71" s="16"/>
      <c r="B71" s="9" t="s">
        <v>37</v>
      </c>
      <c r="C71" s="103"/>
      <c r="D71" s="103"/>
      <c r="E71" s="103"/>
    </row>
    <row r="72" spans="1:5" ht="14.25" hidden="1">
      <c r="A72" s="16" t="s">
        <v>48</v>
      </c>
      <c r="B72" s="24" t="s">
        <v>49</v>
      </c>
      <c r="C72" s="55">
        <v>5220</v>
      </c>
      <c r="D72" s="59"/>
      <c r="E72" s="69"/>
    </row>
    <row r="73" spans="1:5" ht="14.25">
      <c r="A73" s="36" t="s">
        <v>48</v>
      </c>
      <c r="B73" s="34" t="s">
        <v>49</v>
      </c>
      <c r="C73" s="57">
        <v>5220</v>
      </c>
      <c r="D73" s="59">
        <v>6220</v>
      </c>
      <c r="E73" s="33">
        <v>7220</v>
      </c>
    </row>
    <row r="74" spans="1:5" ht="15">
      <c r="A74" s="36" t="s">
        <v>74</v>
      </c>
      <c r="B74" s="35" t="s">
        <v>75</v>
      </c>
      <c r="C74" s="57">
        <v>5220</v>
      </c>
      <c r="D74" s="59">
        <v>6220</v>
      </c>
      <c r="E74" s="33">
        <v>7220</v>
      </c>
    </row>
    <row r="75" spans="1:5" ht="14.25">
      <c r="A75" s="17" t="s">
        <v>12</v>
      </c>
      <c r="B75" s="84" t="s">
        <v>39</v>
      </c>
      <c r="C75" s="84">
        <f>C78+C118</f>
        <v>964618.1000000001</v>
      </c>
      <c r="D75" s="84">
        <f>D78+D118</f>
        <v>959327.2000000001</v>
      </c>
      <c r="E75" s="84">
        <f>E78+E118</f>
        <v>960103.7999999999</v>
      </c>
    </row>
    <row r="76" spans="1:5" ht="14.25">
      <c r="A76" s="42" t="s">
        <v>76</v>
      </c>
      <c r="B76" s="48" t="s">
        <v>77</v>
      </c>
      <c r="C76" s="85"/>
      <c r="D76" s="74"/>
      <c r="E76" s="75"/>
    </row>
    <row r="77" spans="1:5" ht="14.25">
      <c r="A77" s="43"/>
      <c r="B77" s="19" t="s">
        <v>78</v>
      </c>
      <c r="C77" s="19"/>
      <c r="D77" s="76"/>
      <c r="E77" s="77"/>
    </row>
    <row r="78" spans="1:5" ht="14.25">
      <c r="A78" s="20"/>
      <c r="B78" s="18" t="s">
        <v>79</v>
      </c>
      <c r="C78" s="78">
        <f>C84+C93</f>
        <v>964058.7000000001</v>
      </c>
      <c r="D78" s="78">
        <f>D84+D93</f>
        <v>958767.8</v>
      </c>
      <c r="E78" s="78">
        <f>E84+E93</f>
        <v>959544.3999999999</v>
      </c>
    </row>
    <row r="79" spans="1:5" ht="15" hidden="1">
      <c r="A79" s="42" t="s">
        <v>80</v>
      </c>
      <c r="B79" s="39" t="s">
        <v>81</v>
      </c>
      <c r="C79" s="39"/>
      <c r="D79" s="74"/>
      <c r="E79" s="75"/>
    </row>
    <row r="80" spans="1:5" ht="15" hidden="1">
      <c r="A80" s="20"/>
      <c r="B80" s="40" t="s">
        <v>82</v>
      </c>
      <c r="C80" s="40"/>
      <c r="D80" s="79"/>
      <c r="E80" s="80"/>
    </row>
    <row r="81" spans="1:5" ht="15" hidden="1">
      <c r="A81" s="44" t="s">
        <v>83</v>
      </c>
      <c r="B81" s="41" t="s">
        <v>84</v>
      </c>
      <c r="C81" s="41"/>
      <c r="D81" s="74"/>
      <c r="E81" s="75"/>
    </row>
    <row r="82" spans="1:5" ht="15" hidden="1">
      <c r="A82" s="44"/>
      <c r="B82" s="41" t="s">
        <v>85</v>
      </c>
      <c r="C82" s="41"/>
      <c r="D82" s="76"/>
      <c r="E82" s="77"/>
    </row>
    <row r="83" spans="1:5" ht="15" hidden="1">
      <c r="A83" s="44"/>
      <c r="B83" s="41" t="s">
        <v>86</v>
      </c>
      <c r="C83" s="41"/>
      <c r="D83" s="79"/>
      <c r="E83" s="80"/>
    </row>
    <row r="84" spans="1:5" ht="12.75" customHeight="1">
      <c r="A84" s="42" t="s">
        <v>139</v>
      </c>
      <c r="B84" s="114" t="s">
        <v>116</v>
      </c>
      <c r="C84" s="109">
        <f>C88+C90+C91</f>
        <v>54846.3</v>
      </c>
      <c r="D84" s="109">
        <f>D88+D90+D91</f>
        <v>47614.5</v>
      </c>
      <c r="E84" s="109">
        <f>E88+E90+E91</f>
        <v>50029.9</v>
      </c>
    </row>
    <row r="85" spans="1:5" ht="12.75">
      <c r="A85" s="43"/>
      <c r="B85" s="115"/>
      <c r="C85" s="102"/>
      <c r="D85" s="102"/>
      <c r="E85" s="102"/>
    </row>
    <row r="86" spans="1:5" ht="10.5" customHeight="1">
      <c r="A86" s="20"/>
      <c r="B86" s="116"/>
      <c r="C86" s="103"/>
      <c r="D86" s="103"/>
      <c r="E86" s="103"/>
    </row>
    <row r="87" spans="1:5" ht="14.25">
      <c r="A87" s="45" t="s">
        <v>138</v>
      </c>
      <c r="B87" s="117" t="s">
        <v>87</v>
      </c>
      <c r="C87" s="52"/>
      <c r="D87" s="74"/>
      <c r="E87" s="75"/>
    </row>
    <row r="88" spans="1:5" ht="63.75" customHeight="1">
      <c r="A88" s="36"/>
      <c r="B88" s="118"/>
      <c r="C88" s="54">
        <v>923</v>
      </c>
      <c r="D88" s="79">
        <v>923</v>
      </c>
      <c r="E88" s="80">
        <v>923</v>
      </c>
    </row>
    <row r="89" spans="1:5" ht="62.25" customHeight="1" hidden="1">
      <c r="A89" s="46" t="s">
        <v>88</v>
      </c>
      <c r="B89" s="47" t="s">
        <v>89</v>
      </c>
      <c r="C89" s="47"/>
      <c r="D89" s="81"/>
      <c r="E89" s="82"/>
    </row>
    <row r="90" spans="1:5" ht="28.5">
      <c r="A90" s="46" t="s">
        <v>137</v>
      </c>
      <c r="B90" s="47" t="s">
        <v>90</v>
      </c>
      <c r="C90" s="96">
        <v>1303.4</v>
      </c>
      <c r="D90" s="81">
        <v>1541.1</v>
      </c>
      <c r="E90" s="82">
        <v>1541.1</v>
      </c>
    </row>
    <row r="91" spans="1:5" ht="12">
      <c r="A91" s="44" t="s">
        <v>136</v>
      </c>
      <c r="B91" s="119" t="s">
        <v>91</v>
      </c>
      <c r="C91" s="121">
        <v>52619.9</v>
      </c>
      <c r="D91" s="121">
        <v>45150.4</v>
      </c>
      <c r="E91" s="121">
        <v>47565.8</v>
      </c>
    </row>
    <row r="92" spans="1:5" ht="12">
      <c r="A92" s="44"/>
      <c r="B92" s="120"/>
      <c r="C92" s="103"/>
      <c r="D92" s="103"/>
      <c r="E92" s="103"/>
    </row>
    <row r="93" spans="1:5" ht="12.75" customHeight="1">
      <c r="A93" s="42" t="s">
        <v>135</v>
      </c>
      <c r="B93" s="114" t="s">
        <v>114</v>
      </c>
      <c r="C93" s="107">
        <f>C96+C99+C103+C111+C114+C115</f>
        <v>909212.4</v>
      </c>
      <c r="D93" s="107">
        <f>D96+D99+D103+D111+D114+D115</f>
        <v>911153.3</v>
      </c>
      <c r="E93" s="107">
        <f>E96+E99+E103+E111+E114+E115</f>
        <v>909514.4999999999</v>
      </c>
    </row>
    <row r="94" spans="1:5" ht="19.5" customHeight="1">
      <c r="A94" s="43"/>
      <c r="B94" s="115"/>
      <c r="C94" s="108"/>
      <c r="D94" s="108"/>
      <c r="E94" s="108"/>
    </row>
    <row r="95" spans="1:5" ht="3.75" customHeight="1">
      <c r="A95" s="20"/>
      <c r="B95" s="116"/>
      <c r="C95" s="53"/>
      <c r="D95" s="79"/>
      <c r="E95" s="80"/>
    </row>
    <row r="96" spans="1:5" ht="14.25">
      <c r="A96" s="45" t="s">
        <v>134</v>
      </c>
      <c r="B96" s="4" t="s">
        <v>94</v>
      </c>
      <c r="C96" s="101">
        <v>847658.8</v>
      </c>
      <c r="D96" s="101">
        <v>850221.8</v>
      </c>
      <c r="E96" s="101">
        <v>852973.6</v>
      </c>
    </row>
    <row r="97" spans="1:5" ht="14.25">
      <c r="A97" s="44"/>
      <c r="B97" s="7" t="s">
        <v>95</v>
      </c>
      <c r="C97" s="102"/>
      <c r="D97" s="102"/>
      <c r="E97" s="102"/>
    </row>
    <row r="98" spans="1:5" ht="14.25">
      <c r="A98" s="36"/>
      <c r="B98" s="8" t="s">
        <v>96</v>
      </c>
      <c r="C98" s="103"/>
      <c r="D98" s="103"/>
      <c r="E98" s="103"/>
    </row>
    <row r="99" spans="1:5" ht="14.25">
      <c r="A99" s="45" t="s">
        <v>133</v>
      </c>
      <c r="B99" s="4" t="s">
        <v>94</v>
      </c>
      <c r="C99" s="101">
        <v>29269.7</v>
      </c>
      <c r="D99" s="101">
        <v>29269.7</v>
      </c>
      <c r="E99" s="101">
        <v>29269.7</v>
      </c>
    </row>
    <row r="100" spans="1:5" ht="14.25">
      <c r="A100" s="44"/>
      <c r="B100" s="7" t="s">
        <v>97</v>
      </c>
      <c r="C100" s="102"/>
      <c r="D100" s="102"/>
      <c r="E100" s="102"/>
    </row>
    <row r="101" spans="1:5" ht="14.25">
      <c r="A101" s="44"/>
      <c r="B101" s="7" t="s">
        <v>98</v>
      </c>
      <c r="C101" s="102"/>
      <c r="D101" s="102"/>
      <c r="E101" s="102"/>
    </row>
    <row r="102" spans="1:5" ht="14.25">
      <c r="A102" s="36"/>
      <c r="B102" s="8" t="s">
        <v>99</v>
      </c>
      <c r="C102" s="103"/>
      <c r="D102" s="103"/>
      <c r="E102" s="103"/>
    </row>
    <row r="103" spans="1:5" ht="14.25">
      <c r="A103" s="45" t="s">
        <v>132</v>
      </c>
      <c r="B103" s="4" t="s">
        <v>93</v>
      </c>
      <c r="C103" s="101">
        <v>755.4</v>
      </c>
      <c r="D103" s="101">
        <v>731</v>
      </c>
      <c r="E103" s="101"/>
    </row>
    <row r="104" spans="1:5" ht="14.25">
      <c r="A104" s="44"/>
      <c r="B104" s="7" t="s">
        <v>100</v>
      </c>
      <c r="C104" s="102"/>
      <c r="D104" s="102"/>
      <c r="E104" s="102"/>
    </row>
    <row r="105" spans="1:5" ht="14.25">
      <c r="A105" s="44"/>
      <c r="B105" s="7" t="s">
        <v>101</v>
      </c>
      <c r="C105" s="102"/>
      <c r="D105" s="102"/>
      <c r="E105" s="102"/>
    </row>
    <row r="106" spans="1:5" ht="14.25">
      <c r="A106" s="36"/>
      <c r="B106" s="8" t="s">
        <v>102</v>
      </c>
      <c r="C106" s="103"/>
      <c r="D106" s="103"/>
      <c r="E106" s="103"/>
    </row>
    <row r="107" spans="1:5" ht="14.25" hidden="1">
      <c r="A107" s="44" t="s">
        <v>103</v>
      </c>
      <c r="B107" s="4" t="s">
        <v>94</v>
      </c>
      <c r="C107" s="91"/>
      <c r="D107" s="74"/>
      <c r="E107" s="75"/>
    </row>
    <row r="108" spans="1:5" ht="14.25" hidden="1">
      <c r="A108" s="44"/>
      <c r="B108" s="7" t="s">
        <v>104</v>
      </c>
      <c r="C108" s="92"/>
      <c r="D108" s="76"/>
      <c r="E108" s="77"/>
    </row>
    <row r="109" spans="1:5" ht="14.25" hidden="1">
      <c r="A109" s="44"/>
      <c r="B109" s="7" t="s">
        <v>105</v>
      </c>
      <c r="C109" s="92"/>
      <c r="D109" s="76"/>
      <c r="E109" s="77"/>
    </row>
    <row r="110" spans="1:5" ht="14.25" hidden="1">
      <c r="A110" s="36"/>
      <c r="B110" s="8" t="s">
        <v>106</v>
      </c>
      <c r="C110" s="93"/>
      <c r="D110" s="79"/>
      <c r="E110" s="80"/>
    </row>
    <row r="111" spans="1:5" ht="14.25">
      <c r="A111" s="44" t="s">
        <v>131</v>
      </c>
      <c r="B111" s="4" t="s">
        <v>92</v>
      </c>
      <c r="C111" s="101">
        <v>3345.5</v>
      </c>
      <c r="D111" s="101">
        <v>2708</v>
      </c>
      <c r="E111" s="101"/>
    </row>
    <row r="112" spans="1:5" ht="14.25">
      <c r="A112" s="44"/>
      <c r="B112" s="7" t="s">
        <v>107</v>
      </c>
      <c r="C112" s="102"/>
      <c r="D112" s="102"/>
      <c r="E112" s="102"/>
    </row>
    <row r="113" spans="1:5" ht="14.25">
      <c r="A113" s="44"/>
      <c r="B113" s="7" t="s">
        <v>108</v>
      </c>
      <c r="C113" s="103"/>
      <c r="D113" s="103"/>
      <c r="E113" s="103"/>
    </row>
    <row r="114" spans="1:5" ht="57">
      <c r="A114" s="46" t="s">
        <v>130</v>
      </c>
      <c r="B114" s="49" t="s">
        <v>109</v>
      </c>
      <c r="C114" s="94">
        <v>28177.1</v>
      </c>
      <c r="D114" s="81">
        <v>28213.3</v>
      </c>
      <c r="E114" s="82">
        <v>27271.2</v>
      </c>
    </row>
    <row r="115" spans="1:5" ht="57">
      <c r="A115" s="46" t="s">
        <v>129</v>
      </c>
      <c r="B115" s="50" t="s">
        <v>110</v>
      </c>
      <c r="C115" s="95">
        <v>5.9</v>
      </c>
      <c r="D115" s="81">
        <v>9.5</v>
      </c>
      <c r="E115" s="82"/>
    </row>
    <row r="116" spans="1:5" ht="14.25" hidden="1">
      <c r="A116" s="46"/>
      <c r="B116" s="50"/>
      <c r="C116" s="50"/>
      <c r="D116" s="79"/>
      <c r="E116" s="80"/>
    </row>
    <row r="117" spans="1:5" ht="72" hidden="1">
      <c r="A117" s="46" t="s">
        <v>111</v>
      </c>
      <c r="B117" s="49" t="s">
        <v>112</v>
      </c>
      <c r="C117" s="50"/>
      <c r="D117" s="79"/>
      <c r="E117" s="80"/>
    </row>
    <row r="118" spans="1:5" ht="16.5" customHeight="1">
      <c r="A118" s="90" t="s">
        <v>125</v>
      </c>
      <c r="B118" s="98" t="s">
        <v>113</v>
      </c>
      <c r="C118" s="87">
        <v>559.4</v>
      </c>
      <c r="D118" s="87">
        <v>559.4</v>
      </c>
      <c r="E118" s="87">
        <v>559.4</v>
      </c>
    </row>
    <row r="119" spans="1:5" ht="40.5" customHeight="1">
      <c r="A119" s="89" t="s">
        <v>126</v>
      </c>
      <c r="B119" s="88" t="s">
        <v>127</v>
      </c>
      <c r="C119" s="82">
        <v>559.4</v>
      </c>
      <c r="D119" s="82">
        <v>559.4</v>
      </c>
      <c r="E119" s="82">
        <v>559.4</v>
      </c>
    </row>
    <row r="121" ht="15">
      <c r="B121" s="38"/>
    </row>
  </sheetData>
  <sheetProtection/>
  <mergeCells count="51">
    <mergeCell ref="B60:B65"/>
    <mergeCell ref="C16:C17"/>
    <mergeCell ref="C15:E15"/>
    <mergeCell ref="H13:H17"/>
    <mergeCell ref="A9:E13"/>
    <mergeCell ref="C60:C65"/>
    <mergeCell ref="D60:D65"/>
    <mergeCell ref="E60:E65"/>
    <mergeCell ref="A15:A18"/>
    <mergeCell ref="D16:D18"/>
    <mergeCell ref="E16:E18"/>
    <mergeCell ref="B15:B18"/>
    <mergeCell ref="B2:E2"/>
    <mergeCell ref="B3:E3"/>
    <mergeCell ref="B5:E5"/>
    <mergeCell ref="B4:E4"/>
    <mergeCell ref="B6:E6"/>
    <mergeCell ref="B7:E7"/>
    <mergeCell ref="B8:E8"/>
    <mergeCell ref="B84:B86"/>
    <mergeCell ref="B87:B88"/>
    <mergeCell ref="B91:B92"/>
    <mergeCell ref="B93:B95"/>
    <mergeCell ref="D91:D92"/>
    <mergeCell ref="E91:E92"/>
    <mergeCell ref="D93:D94"/>
    <mergeCell ref="E93:E94"/>
    <mergeCell ref="E84:E86"/>
    <mergeCell ref="C91:C92"/>
    <mergeCell ref="C66:C68"/>
    <mergeCell ref="D66:D68"/>
    <mergeCell ref="E66:E68"/>
    <mergeCell ref="C70:C71"/>
    <mergeCell ref="D70:D71"/>
    <mergeCell ref="E70:E71"/>
    <mergeCell ref="B66:B68"/>
    <mergeCell ref="C96:C98"/>
    <mergeCell ref="D96:D98"/>
    <mergeCell ref="E96:E98"/>
    <mergeCell ref="C99:C102"/>
    <mergeCell ref="D99:D102"/>
    <mergeCell ref="E99:E102"/>
    <mergeCell ref="C93:C94"/>
    <mergeCell ref="C84:C86"/>
    <mergeCell ref="D84:D86"/>
    <mergeCell ref="C103:C106"/>
    <mergeCell ref="D103:D106"/>
    <mergeCell ref="E103:E106"/>
    <mergeCell ref="C111:C113"/>
    <mergeCell ref="D111:D113"/>
    <mergeCell ref="E111:E113"/>
  </mergeCells>
  <printOptions/>
  <pageMargins left="0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Талаш Анжела Генадьевна</cp:lastModifiedBy>
  <cp:lastPrinted>2019-01-29T13:39:28Z</cp:lastPrinted>
  <dcterms:created xsi:type="dcterms:W3CDTF">2005-01-28T07:25:23Z</dcterms:created>
  <dcterms:modified xsi:type="dcterms:W3CDTF">2019-01-29T13:40:46Z</dcterms:modified>
  <cp:category/>
  <cp:version/>
  <cp:contentType/>
  <cp:contentStatus/>
</cp:coreProperties>
</file>